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95" windowHeight="14595" activeTab="0"/>
  </bookViews>
  <sheets>
    <sheet name="grades Fall 2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<sst xmlns="http://schemas.openxmlformats.org/spreadsheetml/2006/main" count="47" uniqueCount="47">
  <si>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5 digit</t>
  </si>
  <si>
    <t>Earthquake investigations</t>
  </si>
  <si>
    <t>Stress/strain</t>
  </si>
  <si>
    <t>Buildings Kill</t>
  </si>
  <si>
    <t>Reflection 2</t>
  </si>
  <si>
    <t>Lawson</t>
  </si>
  <si>
    <t>CLASS</t>
  </si>
  <si>
    <t>Cube</t>
  </si>
  <si>
    <t>Rquiz 1 - syllabus</t>
  </si>
  <si>
    <t>Rquiz 2 - Molly</t>
  </si>
  <si>
    <t>Quiz 1 - pre test</t>
  </si>
  <si>
    <t>Reflection - cube, boy reading</t>
  </si>
  <si>
    <t>Wave Basics</t>
  </si>
  <si>
    <t>Mendel&amp;Meiosis</t>
  </si>
  <si>
    <t>04711</t>
  </si>
  <si>
    <t>06060</t>
  </si>
  <si>
    <t>Music I</t>
  </si>
  <si>
    <t>Music II</t>
  </si>
  <si>
    <t>Rquiz4 - pathways</t>
  </si>
  <si>
    <t>Rquiz 3 - seismologist</t>
  </si>
  <si>
    <t>generalizing music</t>
  </si>
  <si>
    <t>Quiz 2 - genetics post</t>
  </si>
  <si>
    <t>Quiz 3 - sound pretest</t>
  </si>
  <si>
    <t>Quiz 4 - sound post test</t>
  </si>
  <si>
    <t>Quiz Avg</t>
  </si>
  <si>
    <t>R quiz average</t>
  </si>
  <si>
    <t>in class</t>
  </si>
  <si>
    <t>Tuning forks</t>
  </si>
  <si>
    <t>Speed of sound</t>
  </si>
  <si>
    <t>Echo HW</t>
  </si>
  <si>
    <t>Q5 echolocation pre</t>
  </si>
  <si>
    <t>Exam I</t>
  </si>
  <si>
    <t>States ofMatter</t>
  </si>
  <si>
    <t>Calories vs. calories</t>
  </si>
  <si>
    <t>Reflection 3</t>
  </si>
  <si>
    <t>02292</t>
  </si>
  <si>
    <t>02989</t>
  </si>
  <si>
    <t>05469</t>
  </si>
  <si>
    <t>08322</t>
  </si>
  <si>
    <t>Weighing Air</t>
  </si>
  <si>
    <t>Mass Mysteries</t>
  </si>
  <si>
    <t>Willis' Wonderful Library</t>
  </si>
  <si>
    <t>KE/PE</t>
  </si>
  <si>
    <t>Cons. Energy</t>
  </si>
  <si>
    <t>Q 6 - echolocation post</t>
  </si>
  <si>
    <t xml:space="preserve">Q 7 E&amp;E pre </t>
  </si>
  <si>
    <t>exam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</si>
</sst>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.9"/>
      <color indexed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61"/>
      <name val="Calibri"/>
      <family val="2"/>
    </font>
    <font>
      <b/>
      <sz val="9.9"/>
      <color indexed="8"/>
      <name val="Verdana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Alignment="1" quotePrefix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readingOrder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6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Y33" sqref="Y33"/>
    </sheetView>
  </sheetViews>
  <sheetFormatPr defaultColWidth="8.8515625" defaultRowHeight="15"/>
  <cols>
    <col min="1" max="1" width="9.140625" style="2" customWidth="1"/>
    <col min="2" max="2" width="4.8515625" style="0" customWidth="1"/>
    <col min="3" max="7" width="4.7109375" style="0" customWidth="1"/>
    <col min="8" max="8" width="5.8515625" style="0" customWidth="1"/>
    <col min="9" max="20" width="4.7109375" style="0" customWidth="1"/>
    <col min="21" max="22" width="3.7109375" style="0" customWidth="1"/>
    <col min="23" max="23" width="2.7109375" style="0" customWidth="1"/>
    <col min="24" max="24" width="3.00390625" style="0" customWidth="1"/>
    <col min="25" max="25" width="3.140625" style="0" customWidth="1"/>
    <col min="26" max="26" width="3.28125" style="0" customWidth="1"/>
    <col min="27" max="27" width="3.8515625" style="0" customWidth="1"/>
    <col min="28" max="29" width="3.7109375" style="0" customWidth="1"/>
    <col min="30" max="34" width="3.421875" style="0" customWidth="1"/>
    <col min="35" max="35" width="3.28125" style="0" customWidth="1"/>
    <col min="36" max="36" width="3.421875" style="0" customWidth="1"/>
    <col min="37" max="37" width="3.00390625" style="0" customWidth="1"/>
    <col min="38" max="117" width="0.42578125" style="0" customWidth="1"/>
    <col min="118" max="120" width="6.7109375" style="13" customWidth="1"/>
    <col min="121" max="121" width="5.421875" style="0" customWidth="1"/>
  </cols>
  <sheetData>
    <row r="1" spans="1:121" ht="15">
      <c r="A1" s="6" t="s">
        <v>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11</v>
      </c>
      <c r="G1" s="5" t="s">
        <v>10</v>
      </c>
      <c r="H1" s="5" t="s">
        <v>9</v>
      </c>
      <c r="I1" s="7" t="s">
        <v>12</v>
      </c>
      <c r="J1" s="4" t="s">
        <v>13</v>
      </c>
      <c r="K1" s="4" t="s">
        <v>21</v>
      </c>
      <c r="L1" s="4" t="s">
        <v>1</v>
      </c>
      <c r="M1" s="4" t="s">
        <v>2</v>
      </c>
      <c r="N1" s="4" t="s">
        <v>3</v>
      </c>
      <c r="O1" s="4" t="s">
        <v>19</v>
      </c>
      <c r="P1" s="4" t="s">
        <v>4</v>
      </c>
      <c r="Q1" s="4" t="s">
        <v>22</v>
      </c>
      <c r="R1" s="4" t="s">
        <v>16</v>
      </c>
      <c r="S1" s="4" t="s">
        <v>17</v>
      </c>
      <c r="T1" s="4" t="s">
        <v>18</v>
      </c>
      <c r="U1" s="4" t="s">
        <v>20</v>
      </c>
      <c r="V1" s="4" t="s">
        <v>23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34</v>
      </c>
      <c r="AC1" s="4" t="s">
        <v>44</v>
      </c>
      <c r="AD1" s="17" t="s">
        <v>41</v>
      </c>
      <c r="AE1" s="4" t="s">
        <v>40</v>
      </c>
      <c r="AF1" s="4" t="s">
        <v>39</v>
      </c>
      <c r="AG1" s="4" t="s">
        <v>32</v>
      </c>
      <c r="AH1" s="4" t="s">
        <v>33</v>
      </c>
      <c r="AI1" s="17" t="s">
        <v>42</v>
      </c>
      <c r="AJ1" s="4" t="s">
        <v>43</v>
      </c>
      <c r="AK1" s="4" t="s">
        <v>45</v>
      </c>
      <c r="CC1" s="17"/>
      <c r="CD1" s="17"/>
      <c r="DN1" s="13" t="s">
        <v>24</v>
      </c>
      <c r="DO1" s="13" t="s">
        <v>25</v>
      </c>
      <c r="DP1" s="13" t="s">
        <v>26</v>
      </c>
      <c r="DQ1" t="s">
        <v>46</v>
      </c>
    </row>
    <row r="2" ht="15">
      <c r="AD2" s="19">
        <v>40828</v>
      </c>
    </row>
    <row r="3" spans="1:121" ht="15">
      <c r="A3" s="3" t="s">
        <v>35</v>
      </c>
      <c r="B3">
        <v>5</v>
      </c>
      <c r="C3">
        <v>5</v>
      </c>
      <c r="D3">
        <v>5</v>
      </c>
      <c r="E3">
        <v>100</v>
      </c>
      <c r="F3">
        <v>7.5</v>
      </c>
      <c r="G3">
        <v>25</v>
      </c>
      <c r="H3">
        <v>100</v>
      </c>
      <c r="I3">
        <v>5</v>
      </c>
      <c r="J3">
        <v>5</v>
      </c>
      <c r="K3">
        <v>22</v>
      </c>
      <c r="L3">
        <v>5</v>
      </c>
      <c r="M3">
        <v>2.5</v>
      </c>
      <c r="N3">
        <v>10</v>
      </c>
      <c r="O3">
        <v>80</v>
      </c>
      <c r="P3">
        <v>8</v>
      </c>
      <c r="Q3">
        <v>25</v>
      </c>
      <c r="S3">
        <v>2.5</v>
      </c>
      <c r="T3">
        <v>80</v>
      </c>
      <c r="U3">
        <v>2.5</v>
      </c>
      <c r="V3">
        <v>21</v>
      </c>
      <c r="X3">
        <v>2.5</v>
      </c>
      <c r="Z3">
        <v>25</v>
      </c>
      <c r="AA3">
        <v>86</v>
      </c>
      <c r="AB3">
        <v>5</v>
      </c>
      <c r="AD3">
        <v>5</v>
      </c>
      <c r="AE3">
        <v>5</v>
      </c>
      <c r="AF3">
        <v>5</v>
      </c>
      <c r="AG3">
        <v>5</v>
      </c>
      <c r="AH3">
        <v>5</v>
      </c>
      <c r="AI3">
        <v>5</v>
      </c>
      <c r="AJ3">
        <v>5</v>
      </c>
      <c r="DN3" s="13">
        <f>(G3+K3+Q3+V3+Z3)/(5*0.25)</f>
        <v>94.4</v>
      </c>
      <c r="DO3" s="13">
        <f>(E3+H3+O3+T3)/4</f>
        <v>90</v>
      </c>
      <c r="DP3" s="13">
        <f>(B3+C3+D3+F3+I3+J3+L3+M3+N3+P3+R3+S3+U3+W3+X3+Y3+SUM(AB3:AJ3))/1.275</f>
        <v>82.74509803921569</v>
      </c>
      <c r="DQ3">
        <f>AA3</f>
        <v>86</v>
      </c>
    </row>
    <row r="4" spans="1:121" s="15" customFormat="1" ht="15">
      <c r="A4" s="3" t="s">
        <v>36</v>
      </c>
      <c r="B4">
        <v>5</v>
      </c>
      <c r="C4">
        <v>5</v>
      </c>
      <c r="D4">
        <v>5</v>
      </c>
      <c r="E4">
        <v>100</v>
      </c>
      <c r="F4">
        <v>10</v>
      </c>
      <c r="G4">
        <v>25</v>
      </c>
      <c r="H4">
        <v>83</v>
      </c>
      <c r="I4">
        <v>5</v>
      </c>
      <c r="J4">
        <v>5</v>
      </c>
      <c r="K4">
        <v>21.75</v>
      </c>
      <c r="L4">
        <v>5</v>
      </c>
      <c r="M4">
        <v>2.5</v>
      </c>
      <c r="N4">
        <v>10</v>
      </c>
      <c r="O4">
        <v>80</v>
      </c>
      <c r="P4">
        <v>8</v>
      </c>
      <c r="Q4">
        <v>25</v>
      </c>
      <c r="R4">
        <v>2.5</v>
      </c>
      <c r="S4">
        <v>2.5</v>
      </c>
      <c r="T4">
        <v>100</v>
      </c>
      <c r="U4">
        <v>2.5</v>
      </c>
      <c r="V4">
        <v>19.67</v>
      </c>
      <c r="W4">
        <v>5</v>
      </c>
      <c r="X4">
        <v>2</v>
      </c>
      <c r="Y4">
        <v>5</v>
      </c>
      <c r="Z4">
        <v>25</v>
      </c>
      <c r="AA4">
        <v>102</v>
      </c>
      <c r="AB4">
        <v>10</v>
      </c>
      <c r="AC4"/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 s="13">
        <f>(G4+K4+Q4+V4+Z4)/(5*0.25)</f>
        <v>93.136</v>
      </c>
      <c r="DO4" s="13">
        <f>(E4+H4+O4+T4)/4</f>
        <v>90.75</v>
      </c>
      <c r="DP4" s="13">
        <f>(B4+C4+D4+F4+I4+J4+L4+M4+N4+P4+R4+S4+U4+W4+X4+Y4+SUM(AB4:AJ4))/1.275</f>
        <v>98.03921568627452</v>
      </c>
      <c r="DQ4">
        <f>AA4</f>
        <v>102</v>
      </c>
    </row>
    <row r="5" spans="1:121" ht="15">
      <c r="A5" s="3" t="s">
        <v>14</v>
      </c>
      <c r="B5">
        <v>5</v>
      </c>
      <c r="C5">
        <v>5</v>
      </c>
      <c r="D5">
        <v>5</v>
      </c>
      <c r="E5">
        <v>100</v>
      </c>
      <c r="F5">
        <v>10</v>
      </c>
      <c r="G5">
        <v>25</v>
      </c>
      <c r="H5">
        <v>83</v>
      </c>
      <c r="I5">
        <v>5</v>
      </c>
      <c r="J5">
        <v>5</v>
      </c>
      <c r="K5">
        <v>23</v>
      </c>
      <c r="L5">
        <v>5</v>
      </c>
      <c r="M5">
        <v>2.5</v>
      </c>
      <c r="N5">
        <v>10</v>
      </c>
      <c r="O5">
        <v>80</v>
      </c>
      <c r="P5">
        <v>8</v>
      </c>
      <c r="Q5">
        <v>25</v>
      </c>
      <c r="R5">
        <v>2.5</v>
      </c>
      <c r="S5">
        <v>2.5</v>
      </c>
      <c r="T5">
        <v>100</v>
      </c>
      <c r="U5">
        <v>2.5</v>
      </c>
      <c r="V5">
        <v>22.5</v>
      </c>
      <c r="W5">
        <v>5</v>
      </c>
      <c r="X5">
        <v>2</v>
      </c>
      <c r="Y5">
        <v>5</v>
      </c>
      <c r="Z5">
        <v>25</v>
      </c>
      <c r="AA5">
        <v>92</v>
      </c>
      <c r="AB5">
        <v>8</v>
      </c>
      <c r="AD5">
        <v>5</v>
      </c>
      <c r="AE5">
        <v>5</v>
      </c>
      <c r="AF5">
        <v>5</v>
      </c>
      <c r="AG5">
        <v>5</v>
      </c>
      <c r="AH5">
        <v>5</v>
      </c>
      <c r="AI5">
        <v>5</v>
      </c>
      <c r="AJ5">
        <v>5</v>
      </c>
      <c r="DN5" s="13">
        <f>(G5+K5+Q5+V5+Z5)/(5*0.25)</f>
        <v>96.4</v>
      </c>
      <c r="DO5" s="13">
        <f>(E5+H5+O5+T5)/4</f>
        <v>90.75</v>
      </c>
      <c r="DP5" s="13">
        <f>(B5+C5+D5+F5+I5+J5+L5+M5+N5+P5+R5+S5+U5+W5+X5+Y5+SUM(AB5:AJ5))/1.275</f>
        <v>96.47058823529413</v>
      </c>
      <c r="DQ5">
        <f>AA5</f>
        <v>92</v>
      </c>
    </row>
    <row r="6" spans="1:121" ht="15">
      <c r="A6" s="3" t="s">
        <v>37</v>
      </c>
      <c r="B6">
        <v>5</v>
      </c>
      <c r="C6">
        <v>5</v>
      </c>
      <c r="D6">
        <v>5</v>
      </c>
      <c r="E6">
        <v>100</v>
      </c>
      <c r="F6">
        <v>10</v>
      </c>
      <c r="G6">
        <v>25</v>
      </c>
      <c r="I6">
        <v>5</v>
      </c>
      <c r="J6">
        <v>5</v>
      </c>
      <c r="K6">
        <v>22</v>
      </c>
      <c r="L6">
        <v>5</v>
      </c>
      <c r="M6">
        <v>2.5</v>
      </c>
      <c r="N6">
        <v>5</v>
      </c>
      <c r="O6">
        <v>100</v>
      </c>
      <c r="P6">
        <v>3.5</v>
      </c>
      <c r="R6">
        <v>2.5</v>
      </c>
      <c r="S6">
        <v>2.5</v>
      </c>
      <c r="T6">
        <v>80</v>
      </c>
      <c r="U6">
        <v>2.5</v>
      </c>
      <c r="V6">
        <v>18.17</v>
      </c>
      <c r="W6">
        <v>5</v>
      </c>
      <c r="X6">
        <v>2.5</v>
      </c>
      <c r="Y6">
        <v>5</v>
      </c>
      <c r="Z6">
        <v>25</v>
      </c>
      <c r="AA6">
        <v>89</v>
      </c>
      <c r="AB6">
        <v>9</v>
      </c>
      <c r="AD6">
        <v>5</v>
      </c>
      <c r="AE6">
        <v>5</v>
      </c>
      <c r="AF6">
        <v>5</v>
      </c>
      <c r="AG6">
        <v>5</v>
      </c>
      <c r="AH6">
        <v>5</v>
      </c>
      <c r="AI6">
        <v>5</v>
      </c>
      <c r="AJ6">
        <v>5</v>
      </c>
      <c r="DN6" s="13">
        <f>(G6+K6+Q6+V6+Z6)/(5*0.25)</f>
        <v>72.136</v>
      </c>
      <c r="DO6" s="13">
        <f>(E6+H6+O6+T6)/4</f>
        <v>70</v>
      </c>
      <c r="DP6" s="13">
        <f>(B6+C6+D6+F6+I6+J6+L6+M6+N6+P6+R6+S6+U6+W6+X6+Y6+SUM(AB6:AJ6))/1.275</f>
        <v>90.19607843137256</v>
      </c>
      <c r="DQ6">
        <f>AA6</f>
        <v>89</v>
      </c>
    </row>
    <row r="7" spans="1:121" ht="15">
      <c r="A7" s="3" t="s">
        <v>15</v>
      </c>
      <c r="B7">
        <v>5</v>
      </c>
      <c r="C7">
        <v>5</v>
      </c>
      <c r="D7">
        <v>5</v>
      </c>
      <c r="E7">
        <v>100</v>
      </c>
      <c r="F7">
        <v>7</v>
      </c>
      <c r="G7">
        <v>25</v>
      </c>
      <c r="H7">
        <v>100</v>
      </c>
      <c r="I7">
        <v>5</v>
      </c>
      <c r="J7">
        <v>5</v>
      </c>
      <c r="K7">
        <v>23</v>
      </c>
      <c r="L7">
        <v>5</v>
      </c>
      <c r="M7">
        <v>2.5</v>
      </c>
      <c r="N7">
        <v>10</v>
      </c>
      <c r="O7">
        <v>80</v>
      </c>
      <c r="P7">
        <v>8</v>
      </c>
      <c r="Q7">
        <v>25</v>
      </c>
      <c r="R7">
        <v>2.5</v>
      </c>
      <c r="S7">
        <v>2.5</v>
      </c>
      <c r="T7">
        <v>100</v>
      </c>
      <c r="U7">
        <v>2.5</v>
      </c>
      <c r="V7">
        <v>24</v>
      </c>
      <c r="W7">
        <v>5</v>
      </c>
      <c r="Y7">
        <v>5</v>
      </c>
      <c r="Z7">
        <v>25</v>
      </c>
      <c r="AA7">
        <v>99</v>
      </c>
      <c r="AB7">
        <v>9</v>
      </c>
      <c r="AD7">
        <v>5</v>
      </c>
      <c r="AE7">
        <v>5</v>
      </c>
      <c r="AF7">
        <v>5</v>
      </c>
      <c r="AG7">
        <v>5</v>
      </c>
      <c r="AH7">
        <v>5</v>
      </c>
      <c r="AI7">
        <v>5</v>
      </c>
      <c r="AJ7">
        <v>5</v>
      </c>
      <c r="DN7" s="13">
        <f>(G7+K7+Q7+V7+Z7)/(5*0.25)</f>
        <v>97.6</v>
      </c>
      <c r="DO7" s="13">
        <f>(E7+H7+O7+T7)/4</f>
        <v>95</v>
      </c>
      <c r="DP7" s="13">
        <f>(B7+C7+D7+F7+I7+J7+L7+M7+N7+P7+R7+S7+U7+W7+X7+Y7+SUM(AB7:AJ7))/1.275</f>
        <v>93.33333333333334</v>
      </c>
      <c r="DQ7">
        <f>AA7</f>
        <v>99</v>
      </c>
    </row>
    <row r="8" spans="1:121" ht="15">
      <c r="A8" s="3" t="s">
        <v>38</v>
      </c>
      <c r="B8">
        <v>5</v>
      </c>
      <c r="C8">
        <v>5</v>
      </c>
      <c r="D8">
        <v>5</v>
      </c>
      <c r="E8">
        <v>100</v>
      </c>
      <c r="F8">
        <v>9</v>
      </c>
      <c r="G8">
        <v>25</v>
      </c>
      <c r="H8">
        <v>55</v>
      </c>
      <c r="I8">
        <v>5</v>
      </c>
      <c r="J8">
        <v>5</v>
      </c>
      <c r="K8">
        <v>18.5</v>
      </c>
      <c r="L8">
        <v>5</v>
      </c>
      <c r="M8">
        <v>2.5</v>
      </c>
      <c r="N8">
        <v>10</v>
      </c>
      <c r="O8">
        <v>60</v>
      </c>
      <c r="P8">
        <v>8</v>
      </c>
      <c r="Q8">
        <v>25</v>
      </c>
      <c r="R8">
        <v>2.5</v>
      </c>
      <c r="S8">
        <v>2.5</v>
      </c>
      <c r="T8">
        <v>100</v>
      </c>
      <c r="U8">
        <v>2.5</v>
      </c>
      <c r="V8">
        <v>18</v>
      </c>
      <c r="W8">
        <v>5</v>
      </c>
      <c r="X8">
        <v>2.5</v>
      </c>
      <c r="Y8">
        <v>5</v>
      </c>
      <c r="Z8">
        <v>25</v>
      </c>
      <c r="AA8">
        <v>98</v>
      </c>
      <c r="AB8">
        <v>9</v>
      </c>
      <c r="AD8">
        <v>5</v>
      </c>
      <c r="AE8">
        <v>5</v>
      </c>
      <c r="AF8">
        <v>5</v>
      </c>
      <c r="AG8">
        <v>5</v>
      </c>
      <c r="AH8">
        <v>5</v>
      </c>
      <c r="AI8">
        <v>4</v>
      </c>
      <c r="AJ8">
        <v>5</v>
      </c>
      <c r="DN8" s="13">
        <f>(G8+K8+Q8+V8+Z8)/(5*0.25)</f>
        <v>89.2</v>
      </c>
      <c r="DO8" s="13">
        <f>(E8+H8+O8+T8)/4</f>
        <v>78.75</v>
      </c>
      <c r="DP8" s="13">
        <f>(B8+C8+D8+F8+I8+J8+L8+M8+N8+P8+R8+S8+U8+W8+X8+Y8+SUM(AB8:AJ8))/1.275</f>
        <v>96.07843137254902</v>
      </c>
      <c r="DQ8">
        <f>AA8</f>
        <v>98</v>
      </c>
    </row>
    <row r="9" spans="1:121" ht="15">
      <c r="A9" s="2">
        <v>10227</v>
      </c>
      <c r="C9">
        <v>5</v>
      </c>
      <c r="D9">
        <v>5</v>
      </c>
      <c r="E9">
        <v>100</v>
      </c>
      <c r="F9">
        <v>8</v>
      </c>
      <c r="G9">
        <v>25</v>
      </c>
      <c r="H9">
        <v>83</v>
      </c>
      <c r="I9">
        <v>2.5</v>
      </c>
      <c r="J9">
        <v>5</v>
      </c>
      <c r="K9">
        <v>23</v>
      </c>
      <c r="L9">
        <v>5</v>
      </c>
      <c r="M9">
        <v>2.5</v>
      </c>
      <c r="N9">
        <v>10</v>
      </c>
      <c r="O9">
        <v>80</v>
      </c>
      <c r="P9">
        <v>10</v>
      </c>
      <c r="Q9">
        <v>25</v>
      </c>
      <c r="R9">
        <v>2.5</v>
      </c>
      <c r="S9">
        <v>2.5</v>
      </c>
      <c r="T9">
        <v>80</v>
      </c>
      <c r="U9">
        <v>2.5</v>
      </c>
      <c r="V9">
        <v>24</v>
      </c>
      <c r="X9">
        <v>2.5</v>
      </c>
      <c r="Y9">
        <v>5</v>
      </c>
      <c r="Z9">
        <v>25</v>
      </c>
      <c r="AA9">
        <v>90</v>
      </c>
      <c r="AB9">
        <v>7</v>
      </c>
      <c r="AE9">
        <v>5</v>
      </c>
      <c r="AF9">
        <v>5</v>
      </c>
      <c r="AG9">
        <v>5</v>
      </c>
      <c r="AH9">
        <v>5</v>
      </c>
      <c r="AI9">
        <v>4</v>
      </c>
      <c r="AJ9">
        <v>5</v>
      </c>
      <c r="DN9" s="13">
        <f>(G9+K9+Q9+V9+Z9)/(5*0.25)</f>
        <v>97.6</v>
      </c>
      <c r="DO9" s="13">
        <f>(E9+H9+O9+T9)/4</f>
        <v>85.75</v>
      </c>
      <c r="DP9" s="13">
        <f>(B9+C9+D9+F9+I9+J9+L9+M9+N9+P9+R9+S9+U9+W9+X9+Y9+SUM(AB9:AJ9))/1.275</f>
        <v>81.5686274509804</v>
      </c>
      <c r="DQ9">
        <f>AA9</f>
        <v>90</v>
      </c>
    </row>
    <row r="10" spans="1:121" ht="15">
      <c r="A10" s="2">
        <v>11222</v>
      </c>
      <c r="B10">
        <v>5</v>
      </c>
      <c r="C10">
        <v>5</v>
      </c>
      <c r="D10">
        <v>5</v>
      </c>
      <c r="E10">
        <v>100</v>
      </c>
      <c r="F10">
        <v>8.5</v>
      </c>
      <c r="G10">
        <v>25</v>
      </c>
      <c r="H10">
        <v>67</v>
      </c>
      <c r="I10">
        <v>5</v>
      </c>
      <c r="K10">
        <v>18.25</v>
      </c>
      <c r="L10">
        <v>5</v>
      </c>
      <c r="M10">
        <v>2.5</v>
      </c>
      <c r="N10">
        <v>10</v>
      </c>
      <c r="O10">
        <v>80</v>
      </c>
      <c r="P10">
        <v>10</v>
      </c>
      <c r="Q10">
        <v>25</v>
      </c>
      <c r="R10">
        <v>2.5</v>
      </c>
      <c r="S10">
        <v>2.5</v>
      </c>
      <c r="T10">
        <v>100</v>
      </c>
      <c r="U10">
        <v>2.5</v>
      </c>
      <c r="V10">
        <v>18.67</v>
      </c>
      <c r="W10">
        <v>5</v>
      </c>
      <c r="X10">
        <v>2.5</v>
      </c>
      <c r="Y10">
        <v>5</v>
      </c>
      <c r="Z10">
        <v>25</v>
      </c>
      <c r="AA10">
        <v>91</v>
      </c>
      <c r="AB10">
        <v>6</v>
      </c>
      <c r="AD10">
        <v>5</v>
      </c>
      <c r="AE10">
        <v>5</v>
      </c>
      <c r="AF10">
        <v>5</v>
      </c>
      <c r="AG10">
        <v>5</v>
      </c>
      <c r="AH10">
        <v>5</v>
      </c>
      <c r="AI10">
        <v>5</v>
      </c>
      <c r="AJ10">
        <v>5</v>
      </c>
      <c r="DN10" s="13">
        <f>(G10+K10+Q10+V10+Z10)/(5*0.25)</f>
        <v>89.536</v>
      </c>
      <c r="DO10" s="13">
        <f>(E10+H10+O10+T10)/4</f>
        <v>86.75</v>
      </c>
      <c r="DP10" s="13">
        <f>(B10+C10+D10+F10+I10+J10+L10+M10+N10+P10+R10+S10+U10+W10+X10+Y10+SUM(AB10:AJ10))/1.275</f>
        <v>91.76470588235294</v>
      </c>
      <c r="DQ10">
        <f>AA10</f>
        <v>91</v>
      </c>
    </row>
    <row r="11" spans="1:121" ht="15">
      <c r="A11" s="2">
        <v>11229</v>
      </c>
      <c r="B11">
        <v>5</v>
      </c>
      <c r="C11">
        <v>5</v>
      </c>
      <c r="D11">
        <v>5</v>
      </c>
      <c r="E11">
        <v>100</v>
      </c>
      <c r="F11">
        <v>9.75</v>
      </c>
      <c r="G11">
        <v>25</v>
      </c>
      <c r="H11">
        <v>100</v>
      </c>
      <c r="I11">
        <v>5</v>
      </c>
      <c r="J11">
        <v>5</v>
      </c>
      <c r="K11">
        <v>23.875</v>
      </c>
      <c r="L11">
        <v>5</v>
      </c>
      <c r="M11">
        <v>2.5</v>
      </c>
      <c r="N11">
        <v>10</v>
      </c>
      <c r="O11">
        <v>80</v>
      </c>
      <c r="P11">
        <v>10</v>
      </c>
      <c r="Q11">
        <v>25</v>
      </c>
      <c r="R11">
        <v>2.5</v>
      </c>
      <c r="S11">
        <v>2.5</v>
      </c>
      <c r="T11">
        <v>100</v>
      </c>
      <c r="U11">
        <v>2.5</v>
      </c>
      <c r="V11">
        <v>24</v>
      </c>
      <c r="W11">
        <v>5</v>
      </c>
      <c r="X11">
        <v>2</v>
      </c>
      <c r="Y11">
        <v>5</v>
      </c>
      <c r="Z11">
        <v>25</v>
      </c>
      <c r="AA11">
        <v>100</v>
      </c>
      <c r="AB11">
        <v>9</v>
      </c>
      <c r="AD11">
        <v>5</v>
      </c>
      <c r="AE11">
        <v>5</v>
      </c>
      <c r="AF11">
        <v>5</v>
      </c>
      <c r="AG11">
        <v>5</v>
      </c>
      <c r="AH11">
        <v>5</v>
      </c>
      <c r="AI11">
        <v>5</v>
      </c>
      <c r="AJ11">
        <v>5</v>
      </c>
      <c r="DN11" s="13">
        <f>(G11+K11+Q11+V11+Z11)/(5*0.25)</f>
        <v>98.3</v>
      </c>
      <c r="DO11" s="13">
        <f>(E11+H11+O11+T11)/4</f>
        <v>95</v>
      </c>
      <c r="DP11" s="13">
        <f>(B11+C11+D11+F11+I11+J11+L11+M11+N11+P11+R11+S11+U11+W11+X11+Y11+SUM(AB11:AJ11))/1.275</f>
        <v>98.62745098039217</v>
      </c>
      <c r="DQ11">
        <f>AA11</f>
        <v>100</v>
      </c>
    </row>
    <row r="12" spans="1:121" ht="15">
      <c r="A12" s="2">
        <v>14145</v>
      </c>
      <c r="B12">
        <v>5</v>
      </c>
      <c r="D12">
        <v>5</v>
      </c>
      <c r="E12">
        <v>100</v>
      </c>
      <c r="F12">
        <v>7.5</v>
      </c>
      <c r="G12">
        <v>25</v>
      </c>
      <c r="H12">
        <v>71</v>
      </c>
      <c r="I12">
        <v>5</v>
      </c>
      <c r="J12">
        <v>5</v>
      </c>
      <c r="K12">
        <v>8</v>
      </c>
      <c r="L12">
        <v>5</v>
      </c>
      <c r="M12">
        <v>2.5</v>
      </c>
      <c r="N12">
        <v>10</v>
      </c>
      <c r="O12">
        <v>80</v>
      </c>
      <c r="P12">
        <v>8</v>
      </c>
      <c r="Q12">
        <v>25</v>
      </c>
      <c r="R12">
        <v>2.5</v>
      </c>
      <c r="S12">
        <v>2.5</v>
      </c>
      <c r="T12">
        <v>60</v>
      </c>
      <c r="U12">
        <v>2.5</v>
      </c>
      <c r="V12">
        <v>17.5</v>
      </c>
      <c r="W12">
        <v>5</v>
      </c>
      <c r="X12">
        <v>2.5</v>
      </c>
      <c r="Y12">
        <v>5</v>
      </c>
      <c r="Z12">
        <v>25</v>
      </c>
      <c r="AA12">
        <v>76</v>
      </c>
      <c r="AB12">
        <v>6</v>
      </c>
      <c r="AD12">
        <v>5</v>
      </c>
      <c r="AE12">
        <v>5</v>
      </c>
      <c r="AF12">
        <v>5</v>
      </c>
      <c r="AG12">
        <v>5</v>
      </c>
      <c r="AH12">
        <v>5</v>
      </c>
      <c r="AI12">
        <v>5</v>
      </c>
      <c r="AJ12">
        <v>5</v>
      </c>
      <c r="DN12" s="13">
        <f>(G12+K12+Q12+V12+Z12)/(5*0.25)</f>
        <v>80.4</v>
      </c>
      <c r="DO12" s="13">
        <f>(E12+H12+O12+T12)/4</f>
        <v>77.75</v>
      </c>
      <c r="DP12" s="13">
        <f>(B12+C12+D12+F12+I12+J12+L12+M12+N12+P12+R12+S12+U12+W12+X12+Y12+SUM(AB12:AJ12))/1.275</f>
        <v>89.41176470588236</v>
      </c>
      <c r="DQ12">
        <f>AA12</f>
        <v>76</v>
      </c>
    </row>
    <row r="13" spans="1:121" ht="15">
      <c r="A13" s="2">
        <v>22005</v>
      </c>
      <c r="B13">
        <v>5</v>
      </c>
      <c r="C13">
        <v>5</v>
      </c>
      <c r="D13">
        <v>5</v>
      </c>
      <c r="F13">
        <v>9</v>
      </c>
      <c r="G13">
        <v>25</v>
      </c>
      <c r="H13">
        <v>50</v>
      </c>
      <c r="J13">
        <v>5</v>
      </c>
      <c r="K13">
        <v>24.5</v>
      </c>
      <c r="L13">
        <v>5</v>
      </c>
      <c r="M13">
        <v>0</v>
      </c>
      <c r="N13">
        <v>10</v>
      </c>
      <c r="O13">
        <v>100</v>
      </c>
      <c r="Q13">
        <v>25</v>
      </c>
      <c r="R13">
        <v>2.5</v>
      </c>
      <c r="S13">
        <v>2.5</v>
      </c>
      <c r="T13">
        <v>60</v>
      </c>
      <c r="U13">
        <v>2.5</v>
      </c>
      <c r="V13">
        <v>21.17</v>
      </c>
      <c r="Y13">
        <v>5</v>
      </c>
      <c r="Z13">
        <v>25</v>
      </c>
      <c r="AA13">
        <v>97</v>
      </c>
      <c r="AB13">
        <v>10</v>
      </c>
      <c r="AE13">
        <v>5</v>
      </c>
      <c r="AF13">
        <v>5</v>
      </c>
      <c r="AG13">
        <v>0</v>
      </c>
      <c r="AH13">
        <v>5</v>
      </c>
      <c r="AI13">
        <v>5</v>
      </c>
      <c r="AJ13">
        <v>5</v>
      </c>
      <c r="DN13" s="13">
        <f>(G13+K13+Q13+V13+Z13)/(5*0.25)</f>
        <v>96.536</v>
      </c>
      <c r="DO13" s="13">
        <f>(E13+H13+O13+T13)/4</f>
        <v>52.5</v>
      </c>
      <c r="DP13" s="13">
        <f>(B13+C13+D13+F13+I13+J13+L13+M13+N13+P13+R13+S13+U13+W13+X13+Y13+SUM(AB13:AJ13))/1.275</f>
        <v>71.76470588235294</v>
      </c>
      <c r="DQ13">
        <f>AA13</f>
        <v>97</v>
      </c>
    </row>
    <row r="14" spans="1:121" ht="15">
      <c r="A14" s="2">
        <v>22891</v>
      </c>
      <c r="B14">
        <v>5</v>
      </c>
      <c r="C14">
        <v>5</v>
      </c>
      <c r="D14">
        <v>5</v>
      </c>
      <c r="E14">
        <v>100</v>
      </c>
      <c r="F14">
        <v>9</v>
      </c>
      <c r="G14">
        <v>25</v>
      </c>
      <c r="H14">
        <v>100</v>
      </c>
      <c r="I14">
        <v>2.5</v>
      </c>
      <c r="J14">
        <v>5</v>
      </c>
      <c r="K14">
        <v>22</v>
      </c>
      <c r="L14">
        <v>5</v>
      </c>
      <c r="M14">
        <v>0</v>
      </c>
      <c r="N14">
        <v>10</v>
      </c>
      <c r="O14">
        <v>60</v>
      </c>
      <c r="P14">
        <v>10</v>
      </c>
      <c r="Q14">
        <v>25</v>
      </c>
      <c r="R14">
        <v>2.5</v>
      </c>
      <c r="S14">
        <v>2.5</v>
      </c>
      <c r="T14">
        <v>80</v>
      </c>
      <c r="U14">
        <v>2.5</v>
      </c>
      <c r="V14">
        <v>17.67</v>
      </c>
      <c r="W14">
        <v>5</v>
      </c>
      <c r="X14">
        <v>2.5</v>
      </c>
      <c r="Y14">
        <v>5</v>
      </c>
      <c r="Z14">
        <v>25</v>
      </c>
      <c r="AA14">
        <v>88</v>
      </c>
      <c r="AB14">
        <v>10</v>
      </c>
      <c r="AD14">
        <v>5</v>
      </c>
      <c r="AE14">
        <v>5</v>
      </c>
      <c r="AF14">
        <v>5</v>
      </c>
      <c r="AG14">
        <v>5</v>
      </c>
      <c r="AH14">
        <v>5</v>
      </c>
      <c r="AI14">
        <v>5</v>
      </c>
      <c r="AJ14">
        <v>5</v>
      </c>
      <c r="DN14" s="13">
        <f>(G14+K14+Q14+V14+Z14)/(5*0.25)</f>
        <v>91.736</v>
      </c>
      <c r="DO14" s="13">
        <f>(E14+H14+O14+T14)/4</f>
        <v>85</v>
      </c>
      <c r="DP14" s="13">
        <f>(B14+C14+D14+F14+I14+J14+L14+M14+N14+P14+R14+S14+U14+W14+X14+Y14+SUM(AB14:AJ14))/1.275</f>
        <v>95.29411764705883</v>
      </c>
      <c r="DQ14">
        <f>AA14</f>
        <v>88</v>
      </c>
    </row>
    <row r="15" spans="1:121" ht="15">
      <c r="A15" s="21">
        <v>32841</v>
      </c>
      <c r="B15" s="20">
        <v>5</v>
      </c>
      <c r="C15" s="20">
        <v>5</v>
      </c>
      <c r="D15" s="20">
        <v>5</v>
      </c>
      <c r="E15" s="20">
        <v>100</v>
      </c>
      <c r="F15" s="20">
        <v>9</v>
      </c>
      <c r="G15" s="20">
        <v>25</v>
      </c>
      <c r="H15" s="20">
        <v>83</v>
      </c>
      <c r="I15" s="20">
        <v>5</v>
      </c>
      <c r="J15" s="20">
        <v>5</v>
      </c>
      <c r="K15" s="20">
        <v>23</v>
      </c>
      <c r="L15" s="20">
        <v>5</v>
      </c>
      <c r="M15" s="20">
        <v>2.5</v>
      </c>
      <c r="N15" s="20">
        <v>10</v>
      </c>
      <c r="O15" s="20">
        <v>80</v>
      </c>
      <c r="P15" s="20">
        <v>10</v>
      </c>
      <c r="Q15" s="20">
        <v>25</v>
      </c>
      <c r="R15" s="20">
        <v>2.5</v>
      </c>
      <c r="S15" s="16">
        <v>2.5</v>
      </c>
      <c r="T15" s="16">
        <v>80</v>
      </c>
      <c r="U15" s="16">
        <v>2.5</v>
      </c>
      <c r="V15" s="16">
        <v>23.67</v>
      </c>
      <c r="W15" s="15">
        <v>5</v>
      </c>
      <c r="X15" s="15"/>
      <c r="Y15" s="15">
        <v>5</v>
      </c>
      <c r="Z15" s="15">
        <v>25</v>
      </c>
      <c r="AA15" s="15">
        <v>102</v>
      </c>
      <c r="AB15" s="15">
        <v>10</v>
      </c>
      <c r="AC15" s="15"/>
      <c r="AD15" s="15">
        <v>5</v>
      </c>
      <c r="AE15" s="18">
        <v>5</v>
      </c>
      <c r="AF15" s="18">
        <v>5</v>
      </c>
      <c r="AG15" s="18">
        <v>5</v>
      </c>
      <c r="AH15" s="18">
        <v>5</v>
      </c>
      <c r="AI15" s="18">
        <v>4</v>
      </c>
      <c r="AJ15" s="18">
        <v>5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20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22">
        <f>(G15+K15+Q15+V15+Z15)/(5*0.25)</f>
        <v>97.336</v>
      </c>
      <c r="DO15" s="22">
        <f>(E15+H15+O15+T15)/4</f>
        <v>85.75</v>
      </c>
      <c r="DP15" s="22">
        <f>(B15+C15+D15+F15+I15+J15+L15+M15+N15+P15+R15+S15+U15+W15+X15+Y15+SUM(AB15:AJ15))/1.275</f>
        <v>96.47058823529413</v>
      </c>
      <c r="DQ15">
        <f>AA15</f>
        <v>102</v>
      </c>
    </row>
    <row r="16" spans="1:121" ht="15">
      <c r="A16" s="2">
        <v>41211</v>
      </c>
      <c r="B16">
        <v>5</v>
      </c>
      <c r="E16">
        <v>100</v>
      </c>
      <c r="F16">
        <v>7</v>
      </c>
      <c r="H16">
        <v>45</v>
      </c>
      <c r="I16">
        <v>5</v>
      </c>
      <c r="J16">
        <v>5</v>
      </c>
      <c r="K16">
        <v>22</v>
      </c>
      <c r="L16">
        <v>5</v>
      </c>
      <c r="M16">
        <v>2.5</v>
      </c>
      <c r="N16">
        <v>10</v>
      </c>
      <c r="O16">
        <v>80</v>
      </c>
      <c r="P16">
        <v>7</v>
      </c>
      <c r="Q16">
        <v>25</v>
      </c>
      <c r="R16">
        <v>2.5</v>
      </c>
      <c r="S16">
        <v>2.5</v>
      </c>
      <c r="T16">
        <v>60</v>
      </c>
      <c r="U16">
        <v>2.5</v>
      </c>
      <c r="V16">
        <v>18</v>
      </c>
      <c r="X16">
        <v>2.5</v>
      </c>
      <c r="Y16">
        <v>5</v>
      </c>
      <c r="Z16">
        <v>25</v>
      </c>
      <c r="AA16">
        <v>90</v>
      </c>
      <c r="AB16">
        <v>5</v>
      </c>
      <c r="AD16">
        <v>5</v>
      </c>
      <c r="AE16">
        <v>5</v>
      </c>
      <c r="AF16">
        <v>5</v>
      </c>
      <c r="AG16">
        <v>5</v>
      </c>
      <c r="AH16">
        <v>5</v>
      </c>
      <c r="AI16">
        <v>5</v>
      </c>
      <c r="AJ16">
        <v>5</v>
      </c>
      <c r="DN16" s="13">
        <f>(G16+K16+Q16+V16+Z16)/(5*0.25)</f>
        <v>72</v>
      </c>
      <c r="DO16" s="13">
        <f>(E16+H16+O16+T16)/4</f>
        <v>71.25</v>
      </c>
      <c r="DP16" s="13">
        <f>(B16+C16+D16+F16+I16+J16+L16+M16+N16+P16+R16+S16+U16+W16+X16+Y16+SUM(AB16:AJ16))/1.275</f>
        <v>79.6078431372549</v>
      </c>
      <c r="DQ16">
        <f>AA16</f>
        <v>90</v>
      </c>
    </row>
    <row r="17" spans="1:121" ht="15">
      <c r="A17" s="2">
        <v>41551</v>
      </c>
      <c r="B17">
        <v>5</v>
      </c>
      <c r="C17">
        <v>5</v>
      </c>
      <c r="D17">
        <v>5</v>
      </c>
      <c r="E17">
        <v>100</v>
      </c>
      <c r="F17">
        <v>7</v>
      </c>
      <c r="G17">
        <v>25</v>
      </c>
      <c r="H17">
        <v>50</v>
      </c>
      <c r="I17">
        <v>5</v>
      </c>
      <c r="J17">
        <v>5</v>
      </c>
      <c r="K17">
        <v>18.75</v>
      </c>
      <c r="L17">
        <v>5</v>
      </c>
      <c r="M17">
        <v>2.5</v>
      </c>
      <c r="N17">
        <v>10</v>
      </c>
      <c r="O17">
        <v>80</v>
      </c>
      <c r="P17">
        <v>7</v>
      </c>
      <c r="Q17">
        <v>25</v>
      </c>
      <c r="R17">
        <v>2.5</v>
      </c>
      <c r="S17">
        <v>2.5</v>
      </c>
      <c r="T17">
        <v>80</v>
      </c>
      <c r="U17">
        <v>2.5</v>
      </c>
      <c r="V17">
        <v>20</v>
      </c>
      <c r="W17">
        <v>2.5</v>
      </c>
      <c r="X17">
        <v>2.5</v>
      </c>
      <c r="Z17">
        <v>25</v>
      </c>
      <c r="AA17">
        <v>78</v>
      </c>
      <c r="AB17">
        <v>10</v>
      </c>
      <c r="AD17">
        <v>5</v>
      </c>
      <c r="AE17">
        <v>5</v>
      </c>
      <c r="AF17">
        <v>5</v>
      </c>
      <c r="AG17">
        <v>5</v>
      </c>
      <c r="AH17">
        <v>5</v>
      </c>
      <c r="AI17">
        <v>5</v>
      </c>
      <c r="AJ17">
        <v>5</v>
      </c>
      <c r="DN17" s="13">
        <f>(G17+K17+Q17+V17+Z17)/(5*0.25)</f>
        <v>91</v>
      </c>
      <c r="DO17" s="13">
        <f>(E17+H17+O17+T17)/4</f>
        <v>77.5</v>
      </c>
      <c r="DP17" s="13">
        <f>(B17+C17+D17+F17+I17+J17+L17+M17+N17+P17+R17+S17+U17+W17+X17+Y17+SUM(AB17:AJ17))/1.275</f>
        <v>89.41176470588236</v>
      </c>
      <c r="DQ17">
        <f>AA17</f>
        <v>78</v>
      </c>
    </row>
    <row r="18" spans="1:121" ht="15">
      <c r="A18" s="2">
        <v>51312</v>
      </c>
      <c r="B18">
        <v>5</v>
      </c>
      <c r="C18">
        <v>5</v>
      </c>
      <c r="D18">
        <v>5</v>
      </c>
      <c r="E18">
        <v>100</v>
      </c>
      <c r="F18">
        <v>8.75</v>
      </c>
      <c r="G18">
        <v>25</v>
      </c>
      <c r="H18">
        <v>83</v>
      </c>
      <c r="I18">
        <v>5</v>
      </c>
      <c r="J18">
        <v>5</v>
      </c>
      <c r="K18">
        <v>25</v>
      </c>
      <c r="L18">
        <v>5</v>
      </c>
      <c r="M18">
        <v>2.5</v>
      </c>
      <c r="N18">
        <v>10</v>
      </c>
      <c r="O18">
        <v>40</v>
      </c>
      <c r="P18">
        <v>10</v>
      </c>
      <c r="Q18">
        <v>25</v>
      </c>
      <c r="S18">
        <v>2.5</v>
      </c>
      <c r="T18">
        <v>80</v>
      </c>
      <c r="U18">
        <v>2.5</v>
      </c>
      <c r="V18">
        <v>20</v>
      </c>
      <c r="W18">
        <v>5</v>
      </c>
      <c r="X18">
        <v>2</v>
      </c>
      <c r="Y18">
        <v>5</v>
      </c>
      <c r="Z18">
        <v>25</v>
      </c>
      <c r="AA18">
        <v>102</v>
      </c>
      <c r="AB18">
        <v>10</v>
      </c>
      <c r="AD18">
        <v>5</v>
      </c>
      <c r="AE18">
        <v>5</v>
      </c>
      <c r="AF18">
        <v>5</v>
      </c>
      <c r="AG18">
        <v>5</v>
      </c>
      <c r="AH18">
        <v>5</v>
      </c>
      <c r="AI18">
        <v>5</v>
      </c>
      <c r="DN18" s="13">
        <f>(G18+K18+Q18+V18+Z18)/(5*0.25)</f>
        <v>96</v>
      </c>
      <c r="DO18" s="13">
        <f>(E18+H18+O18+T18)/4</f>
        <v>75.75</v>
      </c>
      <c r="DP18" s="13">
        <f>(B18+C18+D18+F18+I18+J18+L18+M18+N18+P18+R18+S18+U18+W18+X18+Y18+SUM(AB18:AJ18))/1.275</f>
        <v>92.74509803921569</v>
      </c>
      <c r="DQ18">
        <f>AA18</f>
        <v>102</v>
      </c>
    </row>
    <row r="19" spans="1:121" ht="15">
      <c r="A19" s="2">
        <v>72286</v>
      </c>
      <c r="B19">
        <v>5</v>
      </c>
      <c r="C19">
        <v>5</v>
      </c>
      <c r="D19">
        <v>5</v>
      </c>
      <c r="E19">
        <v>100</v>
      </c>
      <c r="F19">
        <v>6.5</v>
      </c>
      <c r="G19">
        <v>25</v>
      </c>
      <c r="H19">
        <v>50</v>
      </c>
      <c r="L19">
        <v>0</v>
      </c>
      <c r="M19">
        <v>2.5</v>
      </c>
      <c r="N19">
        <v>10</v>
      </c>
      <c r="P19">
        <v>6</v>
      </c>
      <c r="Q19">
        <v>25</v>
      </c>
      <c r="R19">
        <v>2</v>
      </c>
      <c r="S19">
        <v>2.5</v>
      </c>
      <c r="T19">
        <v>80</v>
      </c>
      <c r="V19">
        <v>19.5</v>
      </c>
      <c r="W19">
        <v>5</v>
      </c>
      <c r="X19">
        <v>2.5</v>
      </c>
      <c r="Y19">
        <v>2.5</v>
      </c>
      <c r="Z19">
        <v>25</v>
      </c>
      <c r="AA19">
        <v>72</v>
      </c>
      <c r="AB19">
        <v>3</v>
      </c>
      <c r="AD19">
        <v>5</v>
      </c>
      <c r="AF19">
        <v>5</v>
      </c>
      <c r="AG19">
        <v>0</v>
      </c>
      <c r="AH19">
        <v>5</v>
      </c>
      <c r="AI19">
        <v>5</v>
      </c>
      <c r="AJ19">
        <v>5</v>
      </c>
      <c r="DN19" s="13">
        <f>(G19+K19+Q19+V19+Z19)/(5*0.25)</f>
        <v>75.6</v>
      </c>
      <c r="DO19" s="13">
        <f>(E19+H19+O19+T19)/4</f>
        <v>57.5</v>
      </c>
      <c r="DP19" s="13">
        <f>(B19+C19+D19+F19+I19+J19+L19+M19+N19+P19+R19+S19+U19+W19+X19+Y19+SUM(AB19:AJ19))/1.275</f>
        <v>64.70588235294117</v>
      </c>
      <c r="DQ19">
        <f>AA19</f>
        <v>72</v>
      </c>
    </row>
    <row r="20" spans="1:121" ht="15">
      <c r="A20" s="2">
        <v>72910</v>
      </c>
      <c r="B20">
        <v>5</v>
      </c>
      <c r="C20">
        <v>5</v>
      </c>
      <c r="D20">
        <v>5</v>
      </c>
      <c r="E20">
        <v>100</v>
      </c>
      <c r="F20">
        <v>10</v>
      </c>
      <c r="G20">
        <v>25</v>
      </c>
      <c r="H20">
        <v>67</v>
      </c>
      <c r="I20">
        <v>5</v>
      </c>
      <c r="J20">
        <v>5</v>
      </c>
      <c r="K20">
        <v>22.5</v>
      </c>
      <c r="L20">
        <v>5</v>
      </c>
      <c r="M20">
        <v>2.5</v>
      </c>
      <c r="N20">
        <v>10</v>
      </c>
      <c r="O20">
        <v>60</v>
      </c>
      <c r="P20">
        <v>10</v>
      </c>
      <c r="Q20">
        <v>25</v>
      </c>
      <c r="R20">
        <v>2.5</v>
      </c>
      <c r="S20">
        <v>2.5</v>
      </c>
      <c r="T20">
        <v>80</v>
      </c>
      <c r="U20">
        <v>2.5</v>
      </c>
      <c r="V20">
        <v>25</v>
      </c>
      <c r="W20">
        <v>5</v>
      </c>
      <c r="X20">
        <v>2.5</v>
      </c>
      <c r="Y20">
        <v>5</v>
      </c>
      <c r="Z20">
        <v>25</v>
      </c>
      <c r="AA20">
        <v>102</v>
      </c>
      <c r="AB20">
        <v>7</v>
      </c>
      <c r="AD20">
        <v>5</v>
      </c>
      <c r="AE20">
        <v>5</v>
      </c>
      <c r="AF20">
        <v>5</v>
      </c>
      <c r="AG20">
        <v>5</v>
      </c>
      <c r="AH20">
        <v>5</v>
      </c>
      <c r="AI20">
        <v>5</v>
      </c>
      <c r="AJ20">
        <v>5</v>
      </c>
      <c r="DN20" s="13">
        <f>(G20+K20+Q20+V20+Z20)/(5*0.25)</f>
        <v>98</v>
      </c>
      <c r="DO20" s="13">
        <f>(E20+H20+O20+T20)/4</f>
        <v>76.75</v>
      </c>
      <c r="DP20" s="13">
        <f>(B20+C20+D20+F20+I20+J20+L20+M20+N20+P20+R20+S20+U20+W20+X20+Y20+SUM(AB20:AJ20))/1.275</f>
        <v>97.64705882352942</v>
      </c>
      <c r="DQ20">
        <f>AA20</f>
        <v>102</v>
      </c>
    </row>
    <row r="21" spans="1:121" ht="15">
      <c r="A21" s="2">
        <v>80031</v>
      </c>
      <c r="B21">
        <v>5</v>
      </c>
      <c r="C21">
        <v>5</v>
      </c>
      <c r="D21">
        <v>5</v>
      </c>
      <c r="E21">
        <v>100</v>
      </c>
      <c r="F21">
        <v>6.5</v>
      </c>
      <c r="G21">
        <v>25</v>
      </c>
      <c r="H21">
        <v>83</v>
      </c>
      <c r="I21">
        <v>5</v>
      </c>
      <c r="K21">
        <v>10</v>
      </c>
      <c r="L21">
        <v>5</v>
      </c>
      <c r="M21">
        <v>2.5</v>
      </c>
      <c r="N21">
        <v>10</v>
      </c>
      <c r="O21">
        <v>100</v>
      </c>
      <c r="P21">
        <v>8</v>
      </c>
      <c r="Q21">
        <v>25</v>
      </c>
      <c r="R21">
        <v>2.5</v>
      </c>
      <c r="S21">
        <v>2.5</v>
      </c>
      <c r="T21">
        <v>100</v>
      </c>
      <c r="U21">
        <v>2.5</v>
      </c>
      <c r="V21">
        <v>21.33</v>
      </c>
      <c r="W21">
        <v>5</v>
      </c>
      <c r="X21">
        <v>2.5</v>
      </c>
      <c r="Y21">
        <v>5</v>
      </c>
      <c r="Z21">
        <v>25</v>
      </c>
      <c r="AA21">
        <v>89</v>
      </c>
      <c r="AB21">
        <v>9</v>
      </c>
      <c r="AD21">
        <v>5</v>
      </c>
      <c r="AE21">
        <v>5</v>
      </c>
      <c r="AF21">
        <v>5</v>
      </c>
      <c r="AG21">
        <v>5</v>
      </c>
      <c r="AH21">
        <v>5</v>
      </c>
      <c r="AI21">
        <v>5</v>
      </c>
      <c r="AJ21">
        <v>5</v>
      </c>
      <c r="DN21" s="13">
        <f>(G21+K21+Q21+V21+Z21)/(5*0.25)</f>
        <v>85.064</v>
      </c>
      <c r="DO21" s="13">
        <f>(E21+H21+O21+T21)/4</f>
        <v>95.75</v>
      </c>
      <c r="DP21" s="13">
        <f>(B21+C21+D21+F21+I21+J21+L21+M21+N21+P21+R21+S21+U21+W21+X21+Y21+SUM(AB21:AJ21))/1.275</f>
        <v>90.98039215686275</v>
      </c>
      <c r="DQ21">
        <f>AA21</f>
        <v>89</v>
      </c>
    </row>
    <row r="22" spans="1:121" ht="15">
      <c r="A22" s="2">
        <v>80105</v>
      </c>
      <c r="B22">
        <v>5</v>
      </c>
      <c r="D22">
        <v>5</v>
      </c>
      <c r="E22">
        <v>100</v>
      </c>
      <c r="F22">
        <v>10</v>
      </c>
      <c r="G22">
        <v>25</v>
      </c>
      <c r="H22">
        <v>83</v>
      </c>
      <c r="I22">
        <v>5</v>
      </c>
      <c r="J22">
        <v>2.5</v>
      </c>
      <c r="K22">
        <v>16.75</v>
      </c>
      <c r="L22">
        <v>5</v>
      </c>
      <c r="M22">
        <v>2.5</v>
      </c>
      <c r="N22">
        <v>10</v>
      </c>
      <c r="P22">
        <v>8</v>
      </c>
      <c r="Q22">
        <v>25</v>
      </c>
      <c r="S22">
        <v>2.5</v>
      </c>
      <c r="T22">
        <v>80</v>
      </c>
      <c r="U22">
        <v>2.5</v>
      </c>
      <c r="V22">
        <v>20</v>
      </c>
      <c r="W22">
        <v>5</v>
      </c>
      <c r="X22">
        <v>2</v>
      </c>
      <c r="Y22">
        <v>5</v>
      </c>
      <c r="Z22">
        <v>25</v>
      </c>
      <c r="AA22">
        <v>97</v>
      </c>
      <c r="AB22">
        <v>7</v>
      </c>
      <c r="AD22">
        <v>5</v>
      </c>
      <c r="AE22">
        <v>5</v>
      </c>
      <c r="AF22">
        <v>5</v>
      </c>
      <c r="AG22">
        <v>5</v>
      </c>
      <c r="AH22">
        <v>5</v>
      </c>
      <c r="AI22">
        <v>5</v>
      </c>
      <c r="AJ22">
        <v>5</v>
      </c>
      <c r="DN22" s="13">
        <f>(G22+K22+Q22+V22+Z22)/(5*0.25)</f>
        <v>89.4</v>
      </c>
      <c r="DO22" s="13">
        <f>(E22+H22+O22+T22)/4</f>
        <v>65.75</v>
      </c>
      <c r="DP22" s="13">
        <f>(B22+C22+D22+F22+I22+J22+L22+M22+N22+P22+R22+S22+U22+W22+X22+Y22+SUM(AB22:AJ22))/1.275</f>
        <v>87.84313725490196</v>
      </c>
      <c r="DQ22">
        <f>AA22</f>
        <v>97</v>
      </c>
    </row>
    <row r="23" spans="1:121" ht="15">
      <c r="A23" s="2">
        <v>80538</v>
      </c>
      <c r="B23">
        <v>5</v>
      </c>
      <c r="C23">
        <v>5</v>
      </c>
      <c r="D23">
        <v>5</v>
      </c>
      <c r="E23">
        <v>100</v>
      </c>
      <c r="F23">
        <v>7</v>
      </c>
      <c r="G23">
        <v>25</v>
      </c>
      <c r="H23">
        <v>71</v>
      </c>
      <c r="I23">
        <v>5</v>
      </c>
      <c r="J23">
        <v>5</v>
      </c>
      <c r="K23">
        <v>19.75</v>
      </c>
      <c r="L23">
        <v>5</v>
      </c>
      <c r="M23">
        <v>2.5</v>
      </c>
      <c r="N23">
        <v>10</v>
      </c>
      <c r="O23">
        <v>80</v>
      </c>
      <c r="P23">
        <v>9</v>
      </c>
      <c r="Q23">
        <v>25</v>
      </c>
      <c r="R23">
        <v>2.5</v>
      </c>
      <c r="S23">
        <v>2.5</v>
      </c>
      <c r="T23">
        <v>80</v>
      </c>
      <c r="U23">
        <v>2.5</v>
      </c>
      <c r="V23">
        <v>23.67</v>
      </c>
      <c r="W23">
        <v>5</v>
      </c>
      <c r="X23">
        <v>2.5</v>
      </c>
      <c r="Y23">
        <v>5</v>
      </c>
      <c r="Z23">
        <v>25</v>
      </c>
      <c r="AA23">
        <v>95</v>
      </c>
      <c r="AB23">
        <v>7</v>
      </c>
      <c r="AD23">
        <v>5</v>
      </c>
      <c r="AE23">
        <v>5</v>
      </c>
      <c r="AF23">
        <v>5</v>
      </c>
      <c r="AG23">
        <v>5</v>
      </c>
      <c r="AH23">
        <v>5</v>
      </c>
      <c r="AI23">
        <v>5</v>
      </c>
      <c r="AJ23">
        <v>5</v>
      </c>
      <c r="DN23" s="13">
        <f>(G23+K23+Q23+V23+Z23)/(5*0.25)</f>
        <v>94.736</v>
      </c>
      <c r="DO23" s="13">
        <f>(E23+H23+O23+T23)/4</f>
        <v>82.75</v>
      </c>
      <c r="DP23" s="13">
        <f>(B23+C23+D23+F23+I23+J23+L23+M23+N23+P23+R23+S23+U23+W23+X23+Y23+SUM(AB23:AJ23))/1.275</f>
        <v>94.50980392156863</v>
      </c>
      <c r="DQ23">
        <f>AA23</f>
        <v>95</v>
      </c>
    </row>
    <row r="24" spans="1:121" ht="15">
      <c r="A24" s="2">
        <v>88989</v>
      </c>
      <c r="B24">
        <v>5</v>
      </c>
      <c r="C24">
        <v>5</v>
      </c>
      <c r="D24">
        <v>5</v>
      </c>
      <c r="E24">
        <v>100</v>
      </c>
      <c r="F24">
        <v>8</v>
      </c>
      <c r="H24">
        <v>34</v>
      </c>
      <c r="I24">
        <v>5</v>
      </c>
      <c r="J24">
        <v>5</v>
      </c>
      <c r="K24">
        <v>11.75</v>
      </c>
      <c r="L24">
        <v>5</v>
      </c>
      <c r="M24">
        <v>2.5</v>
      </c>
      <c r="O24">
        <v>20</v>
      </c>
      <c r="P24">
        <v>7</v>
      </c>
      <c r="R24">
        <v>2.5</v>
      </c>
      <c r="S24">
        <v>2.5</v>
      </c>
      <c r="T24">
        <v>80</v>
      </c>
      <c r="U24">
        <v>2.5</v>
      </c>
      <c r="V24">
        <v>19.67</v>
      </c>
      <c r="X24">
        <v>2</v>
      </c>
      <c r="Y24">
        <v>5</v>
      </c>
      <c r="AA24">
        <v>87</v>
      </c>
      <c r="AB24">
        <v>5</v>
      </c>
      <c r="AD24">
        <v>5</v>
      </c>
      <c r="AE24">
        <v>5</v>
      </c>
      <c r="AF24">
        <v>5</v>
      </c>
      <c r="AG24">
        <v>5</v>
      </c>
      <c r="AH24">
        <v>5</v>
      </c>
      <c r="AJ24">
        <v>5</v>
      </c>
      <c r="DN24" s="13">
        <f>(G24+K24+Q24+V24+Z24)/(5*0.25)</f>
        <v>25.136000000000003</v>
      </c>
      <c r="DO24" s="13">
        <f>(E24+H24+O24+T24)/4</f>
        <v>58.5</v>
      </c>
      <c r="DP24" s="13">
        <f>(B24+C24+D24+F24+I24+J24+L24+M24+N24+P24+R24+S24+U24+W24+X24+Y24+SUM(AB24:AJ24))/1.275</f>
        <v>76.07843137254902</v>
      </c>
      <c r="DQ24">
        <f>AA24</f>
        <v>87</v>
      </c>
    </row>
    <row r="25" spans="1:121" ht="15">
      <c r="A25" s="2">
        <v>93024</v>
      </c>
      <c r="B25">
        <v>5</v>
      </c>
      <c r="C25">
        <v>5</v>
      </c>
      <c r="D25">
        <v>5</v>
      </c>
      <c r="E25">
        <v>100</v>
      </c>
      <c r="F25">
        <v>10</v>
      </c>
      <c r="G25">
        <v>25</v>
      </c>
      <c r="H25">
        <v>83</v>
      </c>
      <c r="I25">
        <v>5</v>
      </c>
      <c r="J25">
        <v>5</v>
      </c>
      <c r="K25">
        <v>22.25</v>
      </c>
      <c r="L25">
        <v>5</v>
      </c>
      <c r="M25">
        <v>2.5</v>
      </c>
      <c r="N25">
        <v>10</v>
      </c>
      <c r="O25">
        <v>80</v>
      </c>
      <c r="P25">
        <v>8</v>
      </c>
      <c r="Q25">
        <v>25</v>
      </c>
      <c r="R25">
        <v>2.5</v>
      </c>
      <c r="S25">
        <v>2.5</v>
      </c>
      <c r="T25">
        <v>80</v>
      </c>
      <c r="U25">
        <v>2.5</v>
      </c>
      <c r="V25">
        <v>19.5</v>
      </c>
      <c r="W25">
        <v>5</v>
      </c>
      <c r="X25">
        <v>2</v>
      </c>
      <c r="Y25">
        <v>5</v>
      </c>
      <c r="Z25">
        <v>25</v>
      </c>
      <c r="AA25">
        <v>95</v>
      </c>
      <c r="AB25">
        <v>7</v>
      </c>
      <c r="AE25">
        <v>5</v>
      </c>
      <c r="AF25">
        <v>5</v>
      </c>
      <c r="AG25">
        <v>5</v>
      </c>
      <c r="AH25">
        <v>5</v>
      </c>
      <c r="AI25">
        <v>5</v>
      </c>
      <c r="DN25" s="13">
        <f>(G25+K25+Q25+V25+Z25)/(5*0.25)</f>
        <v>93.4</v>
      </c>
      <c r="DO25" s="13">
        <f>(E25+H25+O25+T25)/4</f>
        <v>85.75</v>
      </c>
      <c r="DP25" s="13">
        <f>(B25+C25+D25+F25+I25+J25+L25+M25+N25+P25+R25+S25+U25+W25+X25+Y25+SUM(AB25:AJ25))/1.275</f>
        <v>87.84313725490196</v>
      </c>
      <c r="DQ25">
        <f>AA25</f>
        <v>95</v>
      </c>
    </row>
    <row r="26" spans="1:121" ht="15">
      <c r="A26" s="2">
        <v>95020</v>
      </c>
      <c r="B26">
        <v>5</v>
      </c>
      <c r="C26">
        <v>5</v>
      </c>
      <c r="D26">
        <v>5</v>
      </c>
      <c r="E26">
        <v>100</v>
      </c>
      <c r="G26">
        <v>25</v>
      </c>
      <c r="K26">
        <v>23</v>
      </c>
      <c r="L26">
        <v>5</v>
      </c>
      <c r="M26">
        <v>0</v>
      </c>
      <c r="O26">
        <v>60</v>
      </c>
      <c r="Q26">
        <v>25</v>
      </c>
      <c r="S26">
        <v>2.5</v>
      </c>
      <c r="T26">
        <v>60</v>
      </c>
      <c r="U26">
        <v>2.5</v>
      </c>
      <c r="V26">
        <v>24.5</v>
      </c>
      <c r="Y26">
        <v>5</v>
      </c>
      <c r="Z26">
        <v>25</v>
      </c>
      <c r="AA26">
        <v>76</v>
      </c>
      <c r="AD26">
        <v>5</v>
      </c>
      <c r="AE26">
        <v>5</v>
      </c>
      <c r="AF26">
        <v>5</v>
      </c>
      <c r="AG26">
        <v>5</v>
      </c>
      <c r="AH26">
        <v>5</v>
      </c>
      <c r="AI26">
        <v>5</v>
      </c>
      <c r="AJ26">
        <v>5</v>
      </c>
      <c r="DN26" s="13">
        <f>(G26+K26+Q26+V26+Z26)/(5*0.25)</f>
        <v>98</v>
      </c>
      <c r="DO26" s="13">
        <f>(E26+H26+O26+T26)/4</f>
        <v>55</v>
      </c>
      <c r="DP26" s="13">
        <f>(B26+C26+D26+F26+I26+J26+L26+M26+N26+P26+R26+S26+U26+W26+X26+Y26+SUM(AB26:AJ26))/1.275</f>
        <v>50.98039215686275</v>
      </c>
      <c r="DQ26">
        <f>AA26</f>
        <v>76</v>
      </c>
    </row>
    <row r="28" spans="1:121" s="12" customFormat="1" ht="15">
      <c r="A28" s="10"/>
      <c r="B28" s="12">
        <f aca="true" t="shared" si="0" ref="B28:H28">AVERAGE(B2:B26)</f>
        <v>5</v>
      </c>
      <c r="C28" s="12">
        <f t="shared" si="0"/>
        <v>5</v>
      </c>
      <c r="D28" s="12">
        <f t="shared" si="0"/>
        <v>5</v>
      </c>
      <c r="E28" s="12">
        <f t="shared" si="0"/>
        <v>100</v>
      </c>
      <c r="F28" s="12">
        <f t="shared" si="0"/>
        <v>8.478260869565217</v>
      </c>
      <c r="G28" s="12">
        <f t="shared" si="0"/>
        <v>25</v>
      </c>
      <c r="H28" s="12">
        <f t="shared" si="0"/>
        <v>73.81818181818181</v>
      </c>
      <c r="I28" s="12">
        <f aca="true" t="shared" si="1" ref="I28:AB28">AVERAGE(I2:I26)</f>
        <v>4.761904761904762</v>
      </c>
      <c r="J28" s="12">
        <f t="shared" si="1"/>
        <v>4.875</v>
      </c>
      <c r="K28" s="12">
        <f t="shared" si="1"/>
        <v>20.20108695652174</v>
      </c>
      <c r="L28" s="12">
        <f t="shared" si="1"/>
        <v>4.791666666666667</v>
      </c>
      <c r="M28" s="12">
        <f t="shared" si="1"/>
        <v>2.1875</v>
      </c>
      <c r="N28" s="12">
        <f t="shared" si="1"/>
        <v>9.772727272727273</v>
      </c>
      <c r="O28" s="12">
        <f t="shared" si="1"/>
        <v>74.54545454545455</v>
      </c>
      <c r="P28" s="12">
        <f t="shared" si="1"/>
        <v>8.25</v>
      </c>
      <c r="Q28" s="12">
        <f t="shared" si="1"/>
        <v>25</v>
      </c>
      <c r="R28" s="12">
        <f t="shared" si="1"/>
        <v>2.475</v>
      </c>
      <c r="S28" s="12">
        <f t="shared" si="1"/>
        <v>2.5</v>
      </c>
      <c r="T28" s="12">
        <f t="shared" si="1"/>
        <v>82.5</v>
      </c>
      <c r="U28" s="12">
        <f t="shared" si="1"/>
        <v>2.5</v>
      </c>
      <c r="V28" s="12">
        <f t="shared" si="1"/>
        <v>20.88291666666667</v>
      </c>
      <c r="W28" s="12">
        <f t="shared" si="1"/>
        <v>4.861111111111111</v>
      </c>
      <c r="X28" s="12">
        <f t="shared" si="1"/>
        <v>2.325</v>
      </c>
      <c r="Y28" s="12">
        <f t="shared" si="1"/>
        <v>4.886363636363637</v>
      </c>
      <c r="Z28" s="12">
        <f t="shared" si="1"/>
        <v>25</v>
      </c>
      <c r="AA28" s="12">
        <f t="shared" si="1"/>
        <v>91.375</v>
      </c>
      <c r="AB28" s="12">
        <f t="shared" si="1"/>
        <v>7.739130434782608</v>
      </c>
      <c r="DN28" s="14">
        <f>AVERAGE(DN2:DN26)</f>
        <v>88.02716666666667</v>
      </c>
      <c r="DO28" s="14">
        <f>AVERAGE(DO2:DO26)</f>
        <v>78.58333333333333</v>
      </c>
      <c r="DP28" s="14">
        <f>AVERAGE(DP2:DP26)</f>
        <v>87.25490196078431</v>
      </c>
      <c r="DQ28" s="14">
        <f>AVERAGE(DQ2:DQ26)</f>
        <v>91.375</v>
      </c>
    </row>
    <row r="29" ht="15">
      <c r="A29" s="1"/>
    </row>
    <row r="30" ht="15">
      <c r="A30" s="1"/>
    </row>
    <row r="31" ht="15">
      <c r="A31" s="1"/>
    </row>
    <row r="34" ht="15">
      <c r="A34" s="1"/>
    </row>
    <row r="35" ht="15">
      <c r="A35" s="1"/>
    </row>
    <row r="36" spans="1:120" ht="1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DN36"/>
      <c r="DO36"/>
      <c r="DP36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Wendy Adams</cp:lastModifiedBy>
  <dcterms:created xsi:type="dcterms:W3CDTF">2011-08-22T02:00:06Z</dcterms:created>
  <dcterms:modified xsi:type="dcterms:W3CDTF">2011-11-11T20:11:47Z</dcterms:modified>
  <cp:category/>
  <cp:version/>
  <cp:contentType/>
  <cp:contentStatus/>
</cp:coreProperties>
</file>