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155" windowHeight="13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2" i="1"/>
  <c r="AD2"/>
  <c r="AC2"/>
  <c r="AB2"/>
  <c r="AH2" s="1"/>
  <c r="AE4"/>
  <c r="AD4"/>
  <c r="AC4"/>
  <c r="AB4"/>
  <c r="AH4" s="1"/>
  <c r="AE3"/>
  <c r="AD3"/>
  <c r="AC3"/>
  <c r="AB3"/>
  <c r="AH3" s="1"/>
  <c r="AE6"/>
  <c r="AD6"/>
  <c r="AC6"/>
  <c r="AB6"/>
  <c r="AH6" s="1"/>
  <c r="AE5"/>
  <c r="AD5"/>
  <c r="AC5"/>
  <c r="AB5"/>
  <c r="AH5" s="1"/>
</calcChain>
</file>

<file path=xl/sharedStrings.xml><?xml version="1.0" encoding="utf-8"?>
<sst xmlns="http://schemas.openxmlformats.org/spreadsheetml/2006/main" count="30" uniqueCount="30">
  <si>
    <t>Survey</t>
  </si>
  <si>
    <t>sound pre</t>
  </si>
  <si>
    <t>sound post</t>
  </si>
  <si>
    <t>A 1-1</t>
  </si>
  <si>
    <t>A 1-5</t>
  </si>
  <si>
    <t>R1 - 1/28</t>
  </si>
  <si>
    <t>Interview w/ a science teacher</t>
  </si>
  <si>
    <t>R2 - 2/4</t>
  </si>
  <si>
    <t>Demo 3,3,3</t>
  </si>
  <si>
    <t>7 prelim Demos</t>
  </si>
  <si>
    <t>Discovery reading</t>
  </si>
  <si>
    <t>R3 - 2/11</t>
  </si>
  <si>
    <t>Draft Demo write ups</t>
  </si>
  <si>
    <t>R4-2/18</t>
  </si>
  <si>
    <t>Final Demo Write Ups</t>
  </si>
  <si>
    <t>R5 - 2/25</t>
  </si>
  <si>
    <t>R6-3/4</t>
  </si>
  <si>
    <t>Quesitons from Clicker Videos</t>
  </si>
  <si>
    <t>R7-3/11</t>
  </si>
  <si>
    <t>Review Scientific Article</t>
  </si>
  <si>
    <t>Attended Love and Logic</t>
  </si>
  <si>
    <t>R8 - 3/25</t>
  </si>
  <si>
    <t>R9-4/1</t>
  </si>
  <si>
    <t>Work Sample Initial info</t>
  </si>
  <si>
    <t>Reflections</t>
  </si>
  <si>
    <t>Demos</t>
  </si>
  <si>
    <t>Scientific article</t>
  </si>
  <si>
    <t>Class participation</t>
  </si>
  <si>
    <t>Work sample</t>
  </si>
  <si>
    <t>celebration of Learning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</si>
</sst>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1" fontId="1" fillId="0" borderId="0" xfId="0" applyNumberFormat="1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" fontId="1" fillId="0" borderId="0" xfId="1" applyNumberFormat="1" applyFont="1" applyFill="1"/>
    <xf numFmtId="0" fontId="3" fillId="0" borderId="0" xfId="0" applyFont="1"/>
    <xf numFmtId="0" fontId="4" fillId="0" borderId="0" xfId="0" applyFont="1"/>
    <xf numFmtId="1" fontId="1" fillId="0" borderId="0" xfId="1" applyNumberFormat="1" applyFont="1"/>
    <xf numFmtId="1" fontId="1" fillId="3" borderId="0" xfId="1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topLeftCell="C1" workbookViewId="0">
      <selection activeCell="AB19" sqref="AB19"/>
    </sheetView>
  </sheetViews>
  <sheetFormatPr defaultRowHeight="15"/>
  <cols>
    <col min="2" max="34" width="4.7109375" customWidth="1"/>
  </cols>
  <sheetData>
    <row r="1" spans="1:34" ht="4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/>
      <c r="AA1" s="4"/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4"/>
    </row>
    <row r="2" spans="1:34">
      <c r="A2" s="9">
        <v>917</v>
      </c>
      <c r="B2" s="7"/>
      <c r="C2" s="7">
        <v>10</v>
      </c>
      <c r="D2" s="7">
        <v>22</v>
      </c>
      <c r="E2" s="7">
        <v>5</v>
      </c>
      <c r="F2" s="7">
        <v>5</v>
      </c>
      <c r="G2" s="7">
        <v>10</v>
      </c>
      <c r="H2" s="7">
        <v>20</v>
      </c>
      <c r="I2" s="7">
        <v>10</v>
      </c>
      <c r="J2" s="7">
        <v>5</v>
      </c>
      <c r="K2" s="7"/>
      <c r="L2" s="7"/>
      <c r="M2" s="7">
        <v>10</v>
      </c>
      <c r="N2" s="7">
        <v>10</v>
      </c>
      <c r="O2" s="7">
        <v>10</v>
      </c>
      <c r="P2" s="7">
        <v>100</v>
      </c>
      <c r="Q2" s="7">
        <v>10</v>
      </c>
      <c r="R2" s="7">
        <v>10</v>
      </c>
      <c r="S2" s="7">
        <v>5</v>
      </c>
      <c r="T2" s="7"/>
      <c r="U2" s="7">
        <v>100</v>
      </c>
      <c r="V2" s="7"/>
      <c r="W2" s="7">
        <v>10</v>
      </c>
      <c r="X2" s="7">
        <v>10</v>
      </c>
      <c r="Y2" s="7"/>
      <c r="Z2" s="7"/>
      <c r="AA2" s="7"/>
      <c r="AB2" s="7">
        <f>(G2+I2+M2+O2+Q2+R2+T2+W2+X2+Y2)/1</f>
        <v>80</v>
      </c>
      <c r="AC2" s="7">
        <f>(J2+K2+N2+P2)/1.25</f>
        <v>92</v>
      </c>
      <c r="AD2" s="7">
        <f>U2</f>
        <v>100</v>
      </c>
      <c r="AE2" s="7">
        <f>(C2+D2+E2+F2+H2+L2+S2)/0.72</f>
        <v>93.055555555555557</v>
      </c>
      <c r="AF2" s="7"/>
      <c r="AG2" s="7"/>
      <c r="AH2" s="8">
        <f>AVERAGE(AB2:AG2)</f>
        <v>91.263888888888886</v>
      </c>
    </row>
    <row r="3" spans="1:34">
      <c r="A3" s="9">
        <v>39774</v>
      </c>
      <c r="B3" s="7"/>
      <c r="C3" s="7">
        <v>10</v>
      </c>
      <c r="D3" s="7">
        <v>20</v>
      </c>
      <c r="E3" s="7">
        <v>5</v>
      </c>
      <c r="F3" s="7">
        <v>4</v>
      </c>
      <c r="G3" s="7">
        <v>10</v>
      </c>
      <c r="H3" s="7"/>
      <c r="I3" s="7">
        <v>5</v>
      </c>
      <c r="J3" s="7">
        <v>5</v>
      </c>
      <c r="K3" s="7">
        <v>10</v>
      </c>
      <c r="L3" s="7"/>
      <c r="M3" s="7">
        <v>10</v>
      </c>
      <c r="N3" s="7">
        <v>10</v>
      </c>
      <c r="O3" s="7">
        <v>10</v>
      </c>
      <c r="P3" s="7">
        <v>100</v>
      </c>
      <c r="Q3" s="7"/>
      <c r="R3" s="7">
        <v>10</v>
      </c>
      <c r="S3" s="7"/>
      <c r="T3" s="7"/>
      <c r="U3" s="7">
        <v>70</v>
      </c>
      <c r="V3" s="7"/>
      <c r="W3" s="7">
        <v>10</v>
      </c>
      <c r="X3" s="7"/>
      <c r="Y3" s="7"/>
      <c r="Z3" s="7"/>
      <c r="AA3" s="7"/>
      <c r="AB3" s="7">
        <f>(G3+I3+M3+O3+Q3+R3+T3+W3+X3+Y3)/1</f>
        <v>55</v>
      </c>
      <c r="AC3" s="7">
        <f>(J3+K3+N3+P3)/1.25</f>
        <v>100</v>
      </c>
      <c r="AD3" s="7">
        <f>U3</f>
        <v>70</v>
      </c>
      <c r="AE3" s="7">
        <f>(C3+D3+E3+F3+H3+L3+S3)/0.72</f>
        <v>54.166666666666671</v>
      </c>
      <c r="AF3" s="7"/>
      <c r="AG3" s="7"/>
      <c r="AH3" s="8">
        <f>AVERAGE(AB3:AG3)</f>
        <v>69.791666666666671</v>
      </c>
    </row>
    <row r="4" spans="1:34">
      <c r="A4" s="10">
        <v>61076</v>
      </c>
      <c r="B4" s="7"/>
      <c r="C4" s="7">
        <v>10</v>
      </c>
      <c r="D4" s="7">
        <v>22</v>
      </c>
      <c r="E4" s="7">
        <v>5</v>
      </c>
      <c r="F4" s="7">
        <v>5</v>
      </c>
      <c r="G4" s="7">
        <v>10</v>
      </c>
      <c r="H4" s="7">
        <v>20</v>
      </c>
      <c r="I4" s="7">
        <v>10</v>
      </c>
      <c r="J4" s="7">
        <v>5</v>
      </c>
      <c r="K4" s="7">
        <v>10</v>
      </c>
      <c r="L4" s="7">
        <v>5</v>
      </c>
      <c r="M4" s="7">
        <v>10</v>
      </c>
      <c r="N4" s="7">
        <v>10</v>
      </c>
      <c r="O4" s="7">
        <v>10</v>
      </c>
      <c r="P4" s="7">
        <v>100</v>
      </c>
      <c r="Q4" s="7">
        <v>10</v>
      </c>
      <c r="R4" s="7">
        <v>10</v>
      </c>
      <c r="S4" s="7">
        <v>5</v>
      </c>
      <c r="T4" s="7">
        <v>10</v>
      </c>
      <c r="U4" s="7">
        <v>100</v>
      </c>
      <c r="V4" s="7">
        <v>10</v>
      </c>
      <c r="W4" s="7"/>
      <c r="X4" s="7">
        <v>10</v>
      </c>
      <c r="Y4" s="7">
        <v>10</v>
      </c>
      <c r="Z4" s="7"/>
      <c r="AA4" s="7"/>
      <c r="AB4" s="7">
        <f>(G4+I4+M4+O4+Q4+R4+T4+W4+X4+Y4)/1</f>
        <v>90</v>
      </c>
      <c r="AC4" s="7">
        <f>(J4+K4+N4+P4)/1.25</f>
        <v>100</v>
      </c>
      <c r="AD4" s="7">
        <f>U4</f>
        <v>100</v>
      </c>
      <c r="AE4" s="7">
        <f>(C4+D4+E4+F4+H4+L4+S4+V4)/0.72</f>
        <v>113.8888888888889</v>
      </c>
      <c r="AF4" s="7"/>
      <c r="AG4" s="7"/>
      <c r="AH4" s="8">
        <f>AVERAGE(AB4:AG4)</f>
        <v>100.97222222222223</v>
      </c>
    </row>
    <row r="5" spans="1:34">
      <c r="A5" s="6">
        <v>71812</v>
      </c>
      <c r="B5" s="7"/>
      <c r="C5" s="7">
        <v>10</v>
      </c>
      <c r="D5" s="7">
        <v>21</v>
      </c>
      <c r="E5" s="7">
        <v>5</v>
      </c>
      <c r="F5" s="7">
        <v>4</v>
      </c>
      <c r="G5" s="7">
        <v>10</v>
      </c>
      <c r="H5" s="7"/>
      <c r="I5" s="7">
        <v>10</v>
      </c>
      <c r="J5" s="7">
        <v>5</v>
      </c>
      <c r="K5" s="7">
        <v>10</v>
      </c>
      <c r="L5" s="7">
        <v>5</v>
      </c>
      <c r="M5" s="7">
        <v>10</v>
      </c>
      <c r="N5" s="7">
        <v>10</v>
      </c>
      <c r="O5" s="7">
        <v>10</v>
      </c>
      <c r="P5" s="7">
        <v>100</v>
      </c>
      <c r="Q5" s="7">
        <v>10</v>
      </c>
      <c r="R5" s="7">
        <v>10</v>
      </c>
      <c r="S5" s="7">
        <v>5</v>
      </c>
      <c r="T5" s="7">
        <v>10</v>
      </c>
      <c r="U5" s="7">
        <v>97</v>
      </c>
      <c r="V5" s="7"/>
      <c r="W5" s="7">
        <v>10</v>
      </c>
      <c r="X5" s="7">
        <v>10</v>
      </c>
      <c r="Y5" s="7">
        <v>10</v>
      </c>
      <c r="Z5" s="7"/>
      <c r="AA5" s="7"/>
      <c r="AB5" s="7">
        <f>(G5+I5+M5+O5+Q5+R5+T5+W5+X5+Y5)/1</f>
        <v>100</v>
      </c>
      <c r="AC5" s="7">
        <f>(J5+K5+N5+P5)/1.25</f>
        <v>100</v>
      </c>
      <c r="AD5" s="7">
        <f>U5</f>
        <v>97</v>
      </c>
      <c r="AE5" s="7">
        <f>(C5+D5+E5+F5+H5+L5+S5)/0.72</f>
        <v>69.444444444444443</v>
      </c>
      <c r="AF5" s="7"/>
      <c r="AG5" s="7"/>
      <c r="AH5" s="8">
        <f>AVERAGE(AB5:AG5)</f>
        <v>91.611111111111114</v>
      </c>
    </row>
    <row r="6" spans="1:34">
      <c r="A6" s="9"/>
      <c r="B6" s="7"/>
      <c r="C6" s="7">
        <v>10</v>
      </c>
      <c r="D6" s="7">
        <v>20</v>
      </c>
      <c r="E6" s="7">
        <v>5</v>
      </c>
      <c r="F6" s="7">
        <v>5</v>
      </c>
      <c r="G6" s="7">
        <v>10</v>
      </c>
      <c r="H6" s="7">
        <v>20</v>
      </c>
      <c r="I6" s="7">
        <v>8</v>
      </c>
      <c r="J6" s="7">
        <v>5</v>
      </c>
      <c r="K6" s="7">
        <v>10</v>
      </c>
      <c r="L6" s="7"/>
      <c r="M6" s="7">
        <v>10</v>
      </c>
      <c r="N6" s="7">
        <v>10</v>
      </c>
      <c r="O6" s="7">
        <v>10</v>
      </c>
      <c r="P6" s="7">
        <v>100</v>
      </c>
      <c r="Q6" s="7">
        <v>10</v>
      </c>
      <c r="R6" s="7">
        <v>10</v>
      </c>
      <c r="S6" s="7">
        <v>5</v>
      </c>
      <c r="T6" s="7">
        <v>10</v>
      </c>
      <c r="U6" s="7">
        <v>105</v>
      </c>
      <c r="V6" s="7"/>
      <c r="W6" s="7">
        <v>10</v>
      </c>
      <c r="X6" s="7">
        <v>10</v>
      </c>
      <c r="Y6" s="7">
        <v>10</v>
      </c>
      <c r="Z6" s="7"/>
      <c r="AA6" s="7"/>
      <c r="AB6" s="7">
        <f>(G6+I6+M6+O6+Q6+R6+T6+W6+X6+Y6)/1</f>
        <v>98</v>
      </c>
      <c r="AC6" s="7">
        <f>(J6+K6+N6+P6)/1.25</f>
        <v>100</v>
      </c>
      <c r="AD6" s="7">
        <f>U6</f>
        <v>105</v>
      </c>
      <c r="AE6" s="7">
        <f>(C6+D6+E6+F6+H6+L6+S6)/0.72</f>
        <v>90.277777777777786</v>
      </c>
      <c r="AF6" s="7"/>
      <c r="AG6" s="7"/>
      <c r="AH6" s="8">
        <f>AVERAGE(AB6:AG6)</f>
        <v>98.319444444444443</v>
      </c>
    </row>
  </sheetData>
  <sortState ref="A2:AH6">
    <sortCondition ref="A2:A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2013-04-02T02:43:00Z</dcterms:created>
  <dcterms:modified xsi:type="dcterms:W3CDTF">2013-04-02T02:46:30Z</dcterms:modified>
</cp:coreProperties>
</file>