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65506" windowWidth="17535" windowHeight="14595" activeTab="0"/>
  </bookViews>
  <sheets>
    <sheet name="grades Fall 2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<sst xmlns="http://schemas.openxmlformats.org/spreadsheetml/2006/main" count="56" uniqueCount="56">
  <si>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5 digit</t>
  </si>
  <si>
    <t>Earthquake investigations</t>
  </si>
  <si>
    <t>Stress/strain</t>
  </si>
  <si>
    <t>Buildings Kill</t>
  </si>
  <si>
    <t>Reflection 2</t>
  </si>
  <si>
    <t>Lawson</t>
  </si>
  <si>
    <t>CLASS</t>
  </si>
  <si>
    <t>Cube</t>
  </si>
  <si>
    <t>Rquiz 1 - syllabus</t>
  </si>
  <si>
    <t>Rquiz 2 - Molly</t>
  </si>
  <si>
    <t>Quiz 1 - pre test</t>
  </si>
  <si>
    <t>Reflection - cube, boy reading</t>
  </si>
  <si>
    <t>Wave Basics</t>
  </si>
  <si>
    <t>Mendel&amp;Meiosis</t>
  </si>
  <si>
    <t>04711</t>
  </si>
  <si>
    <t>06060</t>
  </si>
  <si>
    <t>Music I</t>
  </si>
  <si>
    <t>Music II</t>
  </si>
  <si>
    <t>Rquiz4 - pathways</t>
  </si>
  <si>
    <t>Rquiz 3 - seismologist</t>
  </si>
  <si>
    <t>generalizing music</t>
  </si>
  <si>
    <t>Quiz 2 - genetics post</t>
  </si>
  <si>
    <t>Quiz 3 - sound pretest</t>
  </si>
  <si>
    <t>Quiz 4 - sound post test</t>
  </si>
  <si>
    <t>Quiz Avg</t>
  </si>
  <si>
    <t>R quiz average</t>
  </si>
  <si>
    <t>in class</t>
  </si>
  <si>
    <t>Tuning forks</t>
  </si>
  <si>
    <t>Speed of sound</t>
  </si>
  <si>
    <t>Echo HW</t>
  </si>
  <si>
    <t>Q5 echolocation pre</t>
  </si>
  <si>
    <t>Exam I</t>
  </si>
  <si>
    <t>States ofMatter</t>
  </si>
  <si>
    <t>Calories vs. calories</t>
  </si>
  <si>
    <t>Reflection 3</t>
  </si>
  <si>
    <t>02292</t>
  </si>
  <si>
    <t>02989</t>
  </si>
  <si>
    <t>05469</t>
  </si>
  <si>
    <t>08322</t>
  </si>
  <si>
    <t>Weighing Air</t>
  </si>
  <si>
    <t>Mass Mysteries</t>
  </si>
  <si>
    <t>Willis' Wonderful Library</t>
  </si>
  <si>
    <t>KE/PE</t>
  </si>
  <si>
    <t>Cons. Energy</t>
  </si>
  <si>
    <t>Q 6 - echolocation post</t>
  </si>
  <si>
    <t xml:space="preserve">Q 7 E&amp;E pre </t>
  </si>
  <si>
    <t>exam</t>
  </si>
  <si>
    <t>Echolocation dropping items</t>
  </si>
  <si>
    <t>Eating &amp; Exercise</t>
  </si>
  <si>
    <t>After Images</t>
  </si>
  <si>
    <t>Review Paper</t>
  </si>
  <si>
    <t>Projects</t>
  </si>
  <si>
    <t>Magic Beads Reflection</t>
  </si>
  <si>
    <t>Energy Reflection</t>
  </si>
  <si>
    <t>Q 8</t>
  </si>
  <si>
    <t>Current 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</si>
</sst>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.9"/>
      <color indexed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61"/>
      <name val="Calibri"/>
      <family val="2"/>
    </font>
    <font>
      <b/>
      <sz val="9.9"/>
      <color indexed="8"/>
      <name val="Verdana"/>
      <family val="2"/>
    </font>
    <font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4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3" fillId="0" borderId="0" xfId="0" applyFont="1" applyAlignment="1">
      <alignment horizontal="left"/>
    </xf>
    <xf numFmtId="0" fontId="10" fillId="24" borderId="0" xfId="0" applyFont="1" applyFill="1" applyAlignment="1">
      <alignment/>
    </xf>
    <xf numFmtId="0" fontId="10" fillId="24" borderId="0" xfId="0" applyFont="1" applyFill="1" applyAlignment="1" quotePrefix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readingOrder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11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readingOrder="1"/>
    </xf>
    <xf numFmtId="0" fontId="11" fillId="0" borderId="0" xfId="0" applyFont="1" applyFill="1" applyAlignment="1">
      <alignment readingOrder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16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8"/>
  <sheetViews>
    <sheetView tabSelected="1" zoomScalePageLayoutView="0" workbookViewId="0" topLeftCell="A1">
      <pane xSplit="1" ySplit="1" topLeftCell="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A36" sqref="BA36"/>
    </sheetView>
  </sheetViews>
  <sheetFormatPr defaultColWidth="8.8515625" defaultRowHeight="15"/>
  <cols>
    <col min="1" max="1" width="9.140625" style="2" customWidth="1"/>
    <col min="2" max="2" width="4.8515625" style="0" customWidth="1"/>
    <col min="3" max="4" width="4.7109375" style="0" customWidth="1"/>
    <col min="5" max="6" width="4.7109375" style="31" customWidth="1"/>
    <col min="7" max="7" width="4.7109375" style="25" customWidth="1"/>
    <col min="8" max="8" width="5.8515625" style="31" customWidth="1"/>
    <col min="9" max="10" width="4.7109375" style="31" customWidth="1"/>
    <col min="11" max="11" width="4.7109375" style="25" customWidth="1"/>
    <col min="12" max="16" width="4.7109375" style="31" customWidth="1"/>
    <col min="17" max="17" width="4.7109375" style="25" customWidth="1"/>
    <col min="18" max="20" width="4.7109375" style="31" customWidth="1"/>
    <col min="21" max="21" width="3.7109375" style="0" customWidth="1"/>
    <col min="22" max="22" width="3.7109375" style="24" customWidth="1"/>
    <col min="23" max="23" width="2.7109375" style="0" customWidth="1"/>
    <col min="24" max="24" width="3.00390625" style="0" customWidth="1"/>
    <col min="25" max="26" width="3.140625" style="0" customWidth="1"/>
    <col min="27" max="27" width="3.28125" style="24" customWidth="1"/>
    <col min="28" max="28" width="3.28125" style="0" customWidth="1"/>
    <col min="29" max="29" width="3.8515625" style="0" customWidth="1"/>
    <col min="30" max="30" width="3.7109375" style="0" customWidth="1"/>
    <col min="31" max="31" width="3.7109375" style="24" customWidth="1"/>
    <col min="32" max="36" width="3.421875" style="0" customWidth="1"/>
    <col min="37" max="37" width="3.28125" style="0" customWidth="1"/>
    <col min="38" max="38" width="3.421875" style="0" customWidth="1"/>
    <col min="39" max="39" width="3.421875" style="24" customWidth="1"/>
    <col min="40" max="40" width="3.8515625" style="0" customWidth="1"/>
    <col min="41" max="41" width="4.28125" style="0" customWidth="1"/>
    <col min="42" max="42" width="3.8515625" style="24" customWidth="1"/>
    <col min="43" max="43" width="4.140625" style="0" customWidth="1"/>
    <col min="44" max="44" width="4.421875" style="0" customWidth="1"/>
    <col min="45" max="52" width="0.42578125" style="0" customWidth="1"/>
    <col min="53" max="55" width="6.7109375" style="12" customWidth="1"/>
    <col min="56" max="57" width="5.421875" style="0" customWidth="1"/>
    <col min="58" max="58" width="5.57421875" style="0" customWidth="1"/>
  </cols>
  <sheetData>
    <row r="1" spans="1:58" ht="15">
      <c r="A1" s="6" t="s">
        <v>0</v>
      </c>
      <c r="B1" s="5" t="s">
        <v>5</v>
      </c>
      <c r="C1" s="5" t="s">
        <v>6</v>
      </c>
      <c r="D1" s="5" t="s">
        <v>7</v>
      </c>
      <c r="E1" s="26" t="s">
        <v>8</v>
      </c>
      <c r="F1" s="26" t="s">
        <v>11</v>
      </c>
      <c r="G1" s="27" t="s">
        <v>10</v>
      </c>
      <c r="H1" s="26" t="s">
        <v>9</v>
      </c>
      <c r="I1" s="28" t="s">
        <v>12</v>
      </c>
      <c r="J1" s="29" t="s">
        <v>13</v>
      </c>
      <c r="K1" s="30" t="s">
        <v>21</v>
      </c>
      <c r="L1" s="29" t="s">
        <v>1</v>
      </c>
      <c r="M1" s="29" t="s">
        <v>2</v>
      </c>
      <c r="N1" s="29" t="s">
        <v>3</v>
      </c>
      <c r="O1" s="29" t="s">
        <v>19</v>
      </c>
      <c r="P1" s="29" t="s">
        <v>4</v>
      </c>
      <c r="Q1" s="30" t="s">
        <v>22</v>
      </c>
      <c r="R1" s="29" t="s">
        <v>16</v>
      </c>
      <c r="S1" s="29" t="s">
        <v>17</v>
      </c>
      <c r="T1" s="29" t="s">
        <v>18</v>
      </c>
      <c r="U1" s="4" t="s">
        <v>20</v>
      </c>
      <c r="V1" s="22" t="s">
        <v>23</v>
      </c>
      <c r="W1" s="4" t="s">
        <v>27</v>
      </c>
      <c r="X1" s="4" t="s">
        <v>28</v>
      </c>
      <c r="Y1" s="4" t="s">
        <v>29</v>
      </c>
      <c r="Z1" s="4" t="s">
        <v>47</v>
      </c>
      <c r="AA1" s="22" t="s">
        <v>30</v>
      </c>
      <c r="AB1" s="4" t="s">
        <v>48</v>
      </c>
      <c r="AC1" s="4" t="s">
        <v>31</v>
      </c>
      <c r="AD1" s="4" t="s">
        <v>34</v>
      </c>
      <c r="AE1" s="22" t="s">
        <v>44</v>
      </c>
      <c r="AF1" s="14" t="s">
        <v>41</v>
      </c>
      <c r="AG1" s="4" t="s">
        <v>40</v>
      </c>
      <c r="AH1" s="4" t="s">
        <v>39</v>
      </c>
      <c r="AI1" s="4" t="s">
        <v>32</v>
      </c>
      <c r="AJ1" s="4" t="s">
        <v>33</v>
      </c>
      <c r="AK1" s="14" t="s">
        <v>42</v>
      </c>
      <c r="AL1" s="4" t="s">
        <v>43</v>
      </c>
      <c r="AM1" s="22" t="s">
        <v>45</v>
      </c>
      <c r="AN1" s="4" t="s">
        <v>49</v>
      </c>
      <c r="AO1" s="4" t="s">
        <v>50</v>
      </c>
      <c r="AP1" s="22" t="s">
        <v>54</v>
      </c>
      <c r="AQ1" s="4" t="s">
        <v>52</v>
      </c>
      <c r="AR1" s="4" t="s">
        <v>53</v>
      </c>
      <c r="BA1" s="12" t="s">
        <v>24</v>
      </c>
      <c r="BB1" s="12" t="s">
        <v>25</v>
      </c>
      <c r="BC1" s="12" t="s">
        <v>26</v>
      </c>
      <c r="BD1" t="s">
        <v>46</v>
      </c>
      <c r="BE1" s="12" t="s">
        <v>51</v>
      </c>
      <c r="BF1" s="19" t="s">
        <v>55</v>
      </c>
    </row>
    <row r="2" spans="2:44" ht="15">
      <c r="B2">
        <v>5</v>
      </c>
      <c r="C2">
        <v>5</v>
      </c>
      <c r="D2">
        <v>5</v>
      </c>
      <c r="E2" s="31">
        <v>100</v>
      </c>
      <c r="F2" s="15">
        <v>10</v>
      </c>
      <c r="G2" s="21">
        <v>25</v>
      </c>
      <c r="H2" s="15">
        <v>100</v>
      </c>
      <c r="I2" s="15">
        <v>5</v>
      </c>
      <c r="J2" s="15">
        <v>5</v>
      </c>
      <c r="K2" s="21">
        <v>25</v>
      </c>
      <c r="L2" s="15">
        <v>5</v>
      </c>
      <c r="M2" s="15">
        <v>2.5</v>
      </c>
      <c r="N2" s="15">
        <v>10</v>
      </c>
      <c r="O2" s="15">
        <v>100</v>
      </c>
      <c r="P2" s="15">
        <v>10</v>
      </c>
      <c r="Q2" s="21">
        <v>25</v>
      </c>
      <c r="R2" s="15">
        <v>2.5</v>
      </c>
      <c r="S2" s="15">
        <v>2.5</v>
      </c>
      <c r="T2" s="15">
        <v>100</v>
      </c>
      <c r="U2" s="18">
        <v>2.5</v>
      </c>
      <c r="V2" s="20">
        <v>25</v>
      </c>
      <c r="W2" s="18">
        <v>5</v>
      </c>
      <c r="X2" s="18">
        <v>2.5</v>
      </c>
      <c r="Y2" s="18">
        <v>5</v>
      </c>
      <c r="Z2" s="18">
        <v>5</v>
      </c>
      <c r="AA2" s="20">
        <v>25</v>
      </c>
      <c r="AB2" s="18">
        <v>5</v>
      </c>
      <c r="AC2" s="18">
        <v>100</v>
      </c>
      <c r="AD2" s="18">
        <v>10</v>
      </c>
      <c r="AE2" s="20">
        <v>25</v>
      </c>
      <c r="AF2" s="35">
        <v>5</v>
      </c>
      <c r="AG2" s="18">
        <v>5</v>
      </c>
      <c r="AH2" s="18">
        <v>5</v>
      </c>
      <c r="AI2" s="18">
        <v>5</v>
      </c>
      <c r="AJ2" s="18">
        <v>5</v>
      </c>
      <c r="AK2" s="18">
        <v>5</v>
      </c>
      <c r="AL2" s="18">
        <v>5</v>
      </c>
      <c r="AM2" s="20">
        <v>25</v>
      </c>
      <c r="AN2" s="18">
        <v>5</v>
      </c>
      <c r="AO2" s="18">
        <v>100</v>
      </c>
      <c r="AP2" s="20">
        <v>25</v>
      </c>
      <c r="AQ2">
        <v>10</v>
      </c>
      <c r="AR2">
        <v>10</v>
      </c>
    </row>
    <row r="3" spans="1:58" ht="15">
      <c r="A3" s="3" t="s">
        <v>35</v>
      </c>
      <c r="B3">
        <v>5</v>
      </c>
      <c r="C3">
        <v>5</v>
      </c>
      <c r="D3">
        <v>5</v>
      </c>
      <c r="E3" s="31">
        <v>100</v>
      </c>
      <c r="F3" s="15">
        <v>7.5</v>
      </c>
      <c r="G3" s="21">
        <v>25</v>
      </c>
      <c r="H3" s="15">
        <v>100</v>
      </c>
      <c r="I3" s="15">
        <v>5</v>
      </c>
      <c r="J3" s="15">
        <v>5</v>
      </c>
      <c r="K3" s="21">
        <v>22</v>
      </c>
      <c r="L3" s="15">
        <v>5</v>
      </c>
      <c r="M3" s="15">
        <v>2.5</v>
      </c>
      <c r="N3" s="15">
        <v>10</v>
      </c>
      <c r="O3" s="15">
        <v>0</v>
      </c>
      <c r="P3" s="15">
        <v>8</v>
      </c>
      <c r="Q3" s="21">
        <v>25</v>
      </c>
      <c r="R3" s="15"/>
      <c r="S3" s="15">
        <v>2.5</v>
      </c>
      <c r="T3" s="15">
        <v>80</v>
      </c>
      <c r="U3" s="18">
        <v>2.5</v>
      </c>
      <c r="V3" s="20">
        <v>21</v>
      </c>
      <c r="W3" s="18">
        <v>5</v>
      </c>
      <c r="X3" s="18">
        <v>2.5</v>
      </c>
      <c r="Y3" s="18">
        <v>5</v>
      </c>
      <c r="Z3" s="18">
        <v>5</v>
      </c>
      <c r="AA3" s="20">
        <v>25</v>
      </c>
      <c r="AB3" s="18">
        <v>5</v>
      </c>
      <c r="AC3" s="18">
        <v>86</v>
      </c>
      <c r="AD3" s="18">
        <v>5</v>
      </c>
      <c r="AE3" s="20">
        <v>0</v>
      </c>
      <c r="AF3" s="18">
        <v>5</v>
      </c>
      <c r="AG3" s="18">
        <v>5</v>
      </c>
      <c r="AH3" s="18">
        <v>5</v>
      </c>
      <c r="AI3" s="18">
        <v>5</v>
      </c>
      <c r="AJ3" s="18">
        <v>5</v>
      </c>
      <c r="AK3" s="18">
        <v>5</v>
      </c>
      <c r="AL3" s="18">
        <v>5</v>
      </c>
      <c r="AM3" s="20">
        <v>25</v>
      </c>
      <c r="AN3" s="18">
        <v>5</v>
      </c>
      <c r="AO3" s="18">
        <v>95</v>
      </c>
      <c r="AP3" s="20">
        <v>21</v>
      </c>
      <c r="BA3" s="12">
        <f aca="true" t="shared" si="0" ref="BA3:BA26">(G3+K3+Q3+V3+AA3+AE3+AM3+AP3)/(7*0.25)</f>
        <v>93.71428571428571</v>
      </c>
      <c r="BB3" s="12">
        <f aca="true" t="shared" si="1" ref="BB3:BB26">(E3+H3+O3+T3)/3</f>
        <v>93.33333333333333</v>
      </c>
      <c r="BC3" s="12">
        <f>(B3+C3+D3+F3+I3+J3+L3+M3+N3+P3+R3+S3+U3+W3+X3+Y3+Z3+AB3+SUM(AD3:AL3)-AE3+AN3)/1.425</f>
        <v>91.57894736842105</v>
      </c>
      <c r="BD3">
        <f aca="true" t="shared" si="2" ref="BD3:BD26">AC3</f>
        <v>86</v>
      </c>
      <c r="BE3">
        <f aca="true" t="shared" si="3" ref="BE3:BE11">AO3</f>
        <v>95</v>
      </c>
      <c r="BF3" s="14">
        <f aca="true" t="shared" si="4" ref="BF3:BF26">((BA3+BB3)*0.05+BC3*0.3+BD3*0.15+BE3*0.15)/0.7</f>
        <v>91.39437880415325</v>
      </c>
    </row>
    <row r="4" spans="1:58" s="16" customFormat="1" ht="15">
      <c r="A4" s="3" t="s">
        <v>36</v>
      </c>
      <c r="B4">
        <v>5</v>
      </c>
      <c r="C4">
        <v>5</v>
      </c>
      <c r="D4">
        <v>5</v>
      </c>
      <c r="E4" s="31">
        <v>100</v>
      </c>
      <c r="F4" s="15">
        <v>10</v>
      </c>
      <c r="G4" s="21">
        <v>25</v>
      </c>
      <c r="H4" s="15">
        <v>83</v>
      </c>
      <c r="I4" s="15">
        <v>5</v>
      </c>
      <c r="J4" s="15">
        <v>5</v>
      </c>
      <c r="K4" s="21">
        <v>21.75</v>
      </c>
      <c r="L4" s="15">
        <v>5</v>
      </c>
      <c r="M4" s="15">
        <v>2.5</v>
      </c>
      <c r="N4" s="15">
        <v>10</v>
      </c>
      <c r="O4" s="15">
        <v>0</v>
      </c>
      <c r="P4" s="15">
        <v>8</v>
      </c>
      <c r="Q4" s="21">
        <v>25</v>
      </c>
      <c r="R4" s="15">
        <v>2.5</v>
      </c>
      <c r="S4" s="15">
        <v>2.5</v>
      </c>
      <c r="T4" s="15">
        <v>100</v>
      </c>
      <c r="U4" s="18">
        <v>2.5</v>
      </c>
      <c r="V4" s="20">
        <v>0</v>
      </c>
      <c r="W4" s="18">
        <v>5</v>
      </c>
      <c r="X4" s="18">
        <v>2</v>
      </c>
      <c r="Y4" s="18">
        <v>5</v>
      </c>
      <c r="Z4" s="18">
        <v>5</v>
      </c>
      <c r="AA4" s="20">
        <v>25</v>
      </c>
      <c r="AB4" s="18">
        <v>5</v>
      </c>
      <c r="AC4" s="18">
        <v>102</v>
      </c>
      <c r="AD4" s="18">
        <v>10</v>
      </c>
      <c r="AE4" s="20">
        <v>23</v>
      </c>
      <c r="AF4" s="18">
        <v>5</v>
      </c>
      <c r="AG4" s="18">
        <v>5</v>
      </c>
      <c r="AH4" s="18">
        <v>5</v>
      </c>
      <c r="AI4" s="18">
        <v>5</v>
      </c>
      <c r="AJ4" s="18">
        <v>5</v>
      </c>
      <c r="AK4" s="18">
        <v>5</v>
      </c>
      <c r="AL4" s="18">
        <v>5</v>
      </c>
      <c r="AM4" s="20">
        <v>25</v>
      </c>
      <c r="AN4" s="18">
        <v>5</v>
      </c>
      <c r="AO4" s="18">
        <v>99</v>
      </c>
      <c r="AP4" s="20">
        <v>21</v>
      </c>
      <c r="AQ4"/>
      <c r="AR4"/>
      <c r="AS4"/>
      <c r="AT4"/>
      <c r="AU4"/>
      <c r="AV4"/>
      <c r="AW4"/>
      <c r="AX4"/>
      <c r="AY4"/>
      <c r="AZ4"/>
      <c r="BA4" s="12">
        <f t="shared" si="0"/>
        <v>94.71428571428571</v>
      </c>
      <c r="BB4" s="12">
        <f t="shared" si="1"/>
        <v>94.33333333333333</v>
      </c>
      <c r="BC4" s="12">
        <f aca="true" t="shared" si="5" ref="BC4:BC26">(B4+C4+D4+F4+I4+J4+L4+M4+N4+P4+R4+S4+U4+W4+X4+Y4+Z4+AB4+SUM(AD4:AL4)-AE4+AN4)/1.425</f>
        <v>98.24561403508771</v>
      </c>
      <c r="BD4">
        <f t="shared" si="2"/>
        <v>102</v>
      </c>
      <c r="BE4">
        <f t="shared" si="3"/>
        <v>99</v>
      </c>
      <c r="BF4" s="14">
        <f t="shared" si="4"/>
        <v>98.68009308986751</v>
      </c>
    </row>
    <row r="5" spans="1:58" ht="15">
      <c r="A5" s="3" t="s">
        <v>14</v>
      </c>
      <c r="B5">
        <v>5</v>
      </c>
      <c r="C5">
        <v>5</v>
      </c>
      <c r="D5">
        <v>5</v>
      </c>
      <c r="E5" s="31">
        <v>100</v>
      </c>
      <c r="F5" s="15">
        <v>10</v>
      </c>
      <c r="G5" s="21">
        <v>25</v>
      </c>
      <c r="H5" s="15">
        <v>83</v>
      </c>
      <c r="I5" s="15">
        <v>5</v>
      </c>
      <c r="J5" s="15">
        <v>5</v>
      </c>
      <c r="K5" s="21">
        <v>23</v>
      </c>
      <c r="L5" s="15">
        <v>5</v>
      </c>
      <c r="M5" s="15">
        <v>2.5</v>
      </c>
      <c r="N5" s="15">
        <v>10</v>
      </c>
      <c r="O5" s="15">
        <v>0</v>
      </c>
      <c r="P5" s="15">
        <v>8</v>
      </c>
      <c r="Q5" s="21">
        <v>25</v>
      </c>
      <c r="R5" s="15">
        <v>2.5</v>
      </c>
      <c r="S5" s="15">
        <v>2.5</v>
      </c>
      <c r="T5" s="15">
        <v>100</v>
      </c>
      <c r="U5" s="18">
        <v>2.5</v>
      </c>
      <c r="V5" s="20">
        <v>22.5</v>
      </c>
      <c r="W5" s="18">
        <v>5</v>
      </c>
      <c r="X5" s="18">
        <v>2</v>
      </c>
      <c r="Y5" s="18">
        <v>5</v>
      </c>
      <c r="Z5" s="18">
        <v>5</v>
      </c>
      <c r="AA5" s="20">
        <v>25</v>
      </c>
      <c r="AB5" s="18">
        <v>5</v>
      </c>
      <c r="AC5" s="18">
        <v>92</v>
      </c>
      <c r="AD5" s="18">
        <v>8</v>
      </c>
      <c r="AE5" s="20">
        <v>24</v>
      </c>
      <c r="AF5" s="18">
        <v>5</v>
      </c>
      <c r="AG5" s="18">
        <v>5</v>
      </c>
      <c r="AH5" s="18">
        <v>5</v>
      </c>
      <c r="AI5" s="18">
        <v>5</v>
      </c>
      <c r="AJ5" s="18">
        <v>5</v>
      </c>
      <c r="AK5" s="18">
        <v>5</v>
      </c>
      <c r="AL5" s="18">
        <v>5</v>
      </c>
      <c r="AM5" s="20">
        <v>25</v>
      </c>
      <c r="AN5" s="18">
        <v>5</v>
      </c>
      <c r="AO5" s="18">
        <v>89</v>
      </c>
      <c r="AP5" s="20">
        <v>0</v>
      </c>
      <c r="BA5" s="12">
        <f t="shared" si="0"/>
        <v>96.85714285714286</v>
      </c>
      <c r="BB5" s="12">
        <f t="shared" si="1"/>
        <v>94.33333333333333</v>
      </c>
      <c r="BC5" s="12">
        <f t="shared" si="5"/>
        <v>96.84210526315789</v>
      </c>
      <c r="BD5">
        <f t="shared" si="2"/>
        <v>92</v>
      </c>
      <c r="BE5">
        <f t="shared" si="3"/>
        <v>89</v>
      </c>
      <c r="BF5" s="14">
        <f t="shared" si="4"/>
        <v>93.94593626924454</v>
      </c>
    </row>
    <row r="6" spans="1:58" ht="15">
      <c r="A6" s="3" t="s">
        <v>37</v>
      </c>
      <c r="B6">
        <v>5</v>
      </c>
      <c r="C6">
        <v>5</v>
      </c>
      <c r="D6">
        <v>5</v>
      </c>
      <c r="E6" s="31">
        <v>100</v>
      </c>
      <c r="F6" s="15">
        <v>10</v>
      </c>
      <c r="G6" s="21">
        <v>25</v>
      </c>
      <c r="H6" s="15"/>
      <c r="I6" s="15">
        <v>5</v>
      </c>
      <c r="J6" s="15">
        <v>5</v>
      </c>
      <c r="K6" s="21">
        <v>22</v>
      </c>
      <c r="L6" s="15">
        <v>5</v>
      </c>
      <c r="M6" s="15">
        <v>2.5</v>
      </c>
      <c r="N6" s="15">
        <v>5</v>
      </c>
      <c r="O6" s="15">
        <v>100</v>
      </c>
      <c r="P6" s="15">
        <v>3.5</v>
      </c>
      <c r="Q6" s="21"/>
      <c r="R6" s="15">
        <v>2.5</v>
      </c>
      <c r="S6" s="15">
        <v>2.5</v>
      </c>
      <c r="T6" s="15">
        <v>80</v>
      </c>
      <c r="U6" s="18">
        <v>2.5</v>
      </c>
      <c r="V6" s="20">
        <v>18.17</v>
      </c>
      <c r="W6" s="18">
        <v>5</v>
      </c>
      <c r="X6" s="18">
        <v>2.5</v>
      </c>
      <c r="Y6" s="18">
        <v>5</v>
      </c>
      <c r="Z6" s="18">
        <v>5</v>
      </c>
      <c r="AA6" s="20">
        <v>25</v>
      </c>
      <c r="AB6" s="18">
        <v>5</v>
      </c>
      <c r="AC6" s="18">
        <v>89</v>
      </c>
      <c r="AD6" s="18">
        <v>9</v>
      </c>
      <c r="AE6" s="20">
        <v>23</v>
      </c>
      <c r="AF6" s="18">
        <v>5</v>
      </c>
      <c r="AG6" s="18">
        <v>5</v>
      </c>
      <c r="AH6" s="18">
        <v>5</v>
      </c>
      <c r="AI6" s="18">
        <v>5</v>
      </c>
      <c r="AJ6" s="18">
        <v>5</v>
      </c>
      <c r="AK6" s="18">
        <v>5</v>
      </c>
      <c r="AL6" s="18">
        <v>5</v>
      </c>
      <c r="AM6" s="20">
        <v>25</v>
      </c>
      <c r="AN6" s="18">
        <v>5</v>
      </c>
      <c r="AO6" s="18">
        <v>97</v>
      </c>
      <c r="AP6" s="20">
        <v>22</v>
      </c>
      <c r="BA6" s="12">
        <f t="shared" si="0"/>
        <v>91.5257142857143</v>
      </c>
      <c r="BB6" s="12">
        <f t="shared" si="1"/>
        <v>93.33333333333333</v>
      </c>
      <c r="BC6" s="12">
        <f t="shared" si="5"/>
        <v>91.22807017543859</v>
      </c>
      <c r="BD6">
        <f t="shared" si="2"/>
        <v>89</v>
      </c>
      <c r="BE6">
        <f t="shared" si="3"/>
        <v>97</v>
      </c>
      <c r="BF6" s="14">
        <f t="shared" si="4"/>
        <v>92.15910490511995</v>
      </c>
    </row>
    <row r="7" spans="1:58" ht="15">
      <c r="A7" s="3" t="s">
        <v>15</v>
      </c>
      <c r="B7">
        <v>5</v>
      </c>
      <c r="C7">
        <v>5</v>
      </c>
      <c r="D7">
        <v>5</v>
      </c>
      <c r="E7" s="31">
        <v>100</v>
      </c>
      <c r="F7" s="15">
        <v>7</v>
      </c>
      <c r="G7" s="21">
        <v>25</v>
      </c>
      <c r="H7" s="15">
        <v>100</v>
      </c>
      <c r="I7" s="15">
        <v>5</v>
      </c>
      <c r="J7" s="15">
        <v>5</v>
      </c>
      <c r="K7" s="21">
        <v>23</v>
      </c>
      <c r="L7" s="15">
        <v>5</v>
      </c>
      <c r="M7" s="15">
        <v>2.5</v>
      </c>
      <c r="N7" s="15">
        <v>10</v>
      </c>
      <c r="O7" s="15">
        <v>0</v>
      </c>
      <c r="P7" s="15">
        <v>8</v>
      </c>
      <c r="Q7" s="21">
        <v>25</v>
      </c>
      <c r="R7" s="15">
        <v>2.5</v>
      </c>
      <c r="S7" s="15">
        <v>2.5</v>
      </c>
      <c r="T7" s="15">
        <v>100</v>
      </c>
      <c r="U7" s="18">
        <v>2.5</v>
      </c>
      <c r="V7" s="20">
        <v>24</v>
      </c>
      <c r="W7" s="18">
        <v>5</v>
      </c>
      <c r="X7" s="18"/>
      <c r="Y7" s="18">
        <v>5</v>
      </c>
      <c r="Z7" s="18">
        <v>5</v>
      </c>
      <c r="AA7" s="20">
        <v>25</v>
      </c>
      <c r="AB7" s="18">
        <v>5</v>
      </c>
      <c r="AC7" s="18">
        <v>99</v>
      </c>
      <c r="AD7" s="18">
        <v>9</v>
      </c>
      <c r="AE7" s="20">
        <v>0</v>
      </c>
      <c r="AF7" s="18">
        <v>5</v>
      </c>
      <c r="AG7" s="18">
        <v>5</v>
      </c>
      <c r="AH7" s="18">
        <v>5</v>
      </c>
      <c r="AI7" s="18">
        <v>5</v>
      </c>
      <c r="AJ7" s="18">
        <v>5</v>
      </c>
      <c r="AK7" s="18">
        <v>5</v>
      </c>
      <c r="AL7" s="18">
        <v>5</v>
      </c>
      <c r="AM7" s="20">
        <v>25</v>
      </c>
      <c r="AN7" s="18">
        <v>5</v>
      </c>
      <c r="AO7" s="18">
        <v>84.5</v>
      </c>
      <c r="AP7" s="20">
        <v>23</v>
      </c>
      <c r="BA7" s="12">
        <f t="shared" si="0"/>
        <v>97.14285714285714</v>
      </c>
      <c r="BB7" s="12">
        <f t="shared" si="1"/>
        <v>100</v>
      </c>
      <c r="BC7" s="12">
        <f t="shared" si="5"/>
        <v>94.03508771929825</v>
      </c>
      <c r="BD7">
        <f t="shared" si="2"/>
        <v>99</v>
      </c>
      <c r="BE7">
        <f t="shared" si="3"/>
        <v>84.5</v>
      </c>
      <c r="BF7" s="14">
        <f t="shared" si="4"/>
        <v>93.70381310418905</v>
      </c>
    </row>
    <row r="8" spans="1:58" ht="15">
      <c r="A8" s="3" t="s">
        <v>38</v>
      </c>
      <c r="B8">
        <v>5</v>
      </c>
      <c r="C8">
        <v>5</v>
      </c>
      <c r="D8">
        <v>5</v>
      </c>
      <c r="E8" s="31">
        <v>100</v>
      </c>
      <c r="F8" s="15">
        <v>9</v>
      </c>
      <c r="G8" s="21">
        <v>25</v>
      </c>
      <c r="H8" s="15">
        <v>0</v>
      </c>
      <c r="I8" s="15">
        <v>5</v>
      </c>
      <c r="J8" s="15">
        <v>5</v>
      </c>
      <c r="K8" s="21">
        <v>18.5</v>
      </c>
      <c r="L8" s="15">
        <v>5</v>
      </c>
      <c r="M8" s="15">
        <v>2.5</v>
      </c>
      <c r="N8" s="15">
        <v>10</v>
      </c>
      <c r="O8" s="15">
        <v>60</v>
      </c>
      <c r="P8" s="15">
        <v>8</v>
      </c>
      <c r="Q8" s="21">
        <v>25</v>
      </c>
      <c r="R8" s="15">
        <v>2.5</v>
      </c>
      <c r="S8" s="15">
        <v>2.5</v>
      </c>
      <c r="T8" s="15">
        <v>100</v>
      </c>
      <c r="U8" s="18">
        <v>2.5</v>
      </c>
      <c r="V8" s="20">
        <v>0</v>
      </c>
      <c r="W8" s="18">
        <v>5</v>
      </c>
      <c r="X8" s="18">
        <v>2.5</v>
      </c>
      <c r="Y8" s="18">
        <v>5</v>
      </c>
      <c r="Z8" s="18">
        <v>5</v>
      </c>
      <c r="AA8" s="20">
        <v>25</v>
      </c>
      <c r="AB8" s="18">
        <v>5</v>
      </c>
      <c r="AC8" s="18">
        <v>98</v>
      </c>
      <c r="AD8" s="18">
        <v>9</v>
      </c>
      <c r="AE8" s="20">
        <v>24</v>
      </c>
      <c r="AF8" s="18">
        <v>5</v>
      </c>
      <c r="AG8" s="18">
        <v>5</v>
      </c>
      <c r="AH8" s="18">
        <v>5</v>
      </c>
      <c r="AI8" s="18">
        <v>5</v>
      </c>
      <c r="AJ8" s="18">
        <v>5</v>
      </c>
      <c r="AK8" s="18">
        <v>4</v>
      </c>
      <c r="AL8" s="18">
        <v>5</v>
      </c>
      <c r="AM8" s="20">
        <v>19</v>
      </c>
      <c r="AN8" s="18">
        <v>5</v>
      </c>
      <c r="AO8" s="18">
        <v>93</v>
      </c>
      <c r="AP8" s="20">
        <v>19</v>
      </c>
      <c r="BA8" s="12">
        <f t="shared" si="0"/>
        <v>88.85714285714286</v>
      </c>
      <c r="BB8" s="12">
        <f t="shared" si="1"/>
        <v>86.66666666666667</v>
      </c>
      <c r="BC8" s="12">
        <f t="shared" si="5"/>
        <v>96.49122807017544</v>
      </c>
      <c r="BD8">
        <f t="shared" si="2"/>
        <v>98</v>
      </c>
      <c r="BE8">
        <f t="shared" si="3"/>
        <v>93</v>
      </c>
      <c r="BF8" s="14">
        <f t="shared" si="4"/>
        <v>94.81936985320445</v>
      </c>
    </row>
    <row r="9" spans="1:58" ht="15">
      <c r="A9" s="2">
        <v>10227</v>
      </c>
      <c r="C9">
        <v>5</v>
      </c>
      <c r="D9">
        <v>5</v>
      </c>
      <c r="E9" s="31">
        <v>100</v>
      </c>
      <c r="F9" s="15">
        <v>8</v>
      </c>
      <c r="G9" s="21">
        <v>25</v>
      </c>
      <c r="H9" s="15">
        <v>83</v>
      </c>
      <c r="I9" s="15">
        <v>2.5</v>
      </c>
      <c r="J9" s="15">
        <v>5</v>
      </c>
      <c r="K9" s="21">
        <v>23</v>
      </c>
      <c r="L9" s="15">
        <v>5</v>
      </c>
      <c r="M9" s="15">
        <v>2.5</v>
      </c>
      <c r="N9" s="15">
        <v>10</v>
      </c>
      <c r="O9" s="15">
        <v>0</v>
      </c>
      <c r="P9" s="15">
        <v>10</v>
      </c>
      <c r="Q9" s="21">
        <v>25</v>
      </c>
      <c r="R9" s="15">
        <v>2.5</v>
      </c>
      <c r="S9" s="15">
        <v>2.5</v>
      </c>
      <c r="T9" s="15">
        <v>80</v>
      </c>
      <c r="U9" s="18">
        <v>2.5</v>
      </c>
      <c r="V9" s="20">
        <v>24</v>
      </c>
      <c r="W9" s="18">
        <v>5</v>
      </c>
      <c r="X9" s="18">
        <v>2.5</v>
      </c>
      <c r="Y9" s="18">
        <v>5</v>
      </c>
      <c r="Z9" s="18">
        <v>5</v>
      </c>
      <c r="AA9" s="20">
        <v>25</v>
      </c>
      <c r="AB9" s="18">
        <v>5</v>
      </c>
      <c r="AC9" s="18">
        <v>90</v>
      </c>
      <c r="AD9" s="18">
        <v>7</v>
      </c>
      <c r="AE9" s="20">
        <v>24</v>
      </c>
      <c r="AF9" s="18"/>
      <c r="AG9" s="18">
        <v>5</v>
      </c>
      <c r="AH9" s="18">
        <v>5</v>
      </c>
      <c r="AI9" s="18">
        <v>5</v>
      </c>
      <c r="AJ9" s="18">
        <v>5</v>
      </c>
      <c r="AK9" s="18">
        <v>4</v>
      </c>
      <c r="AL9" s="18">
        <v>5</v>
      </c>
      <c r="AM9" s="20">
        <v>25</v>
      </c>
      <c r="AN9" s="18"/>
      <c r="AO9" s="18">
        <v>75</v>
      </c>
      <c r="AP9" s="20">
        <v>0</v>
      </c>
      <c r="BA9" s="12">
        <f t="shared" si="0"/>
        <v>97.71428571428571</v>
      </c>
      <c r="BB9" s="12">
        <f t="shared" si="1"/>
        <v>87.66666666666667</v>
      </c>
      <c r="BC9" s="12">
        <f t="shared" si="5"/>
        <v>83.50877192982456</v>
      </c>
      <c r="BD9">
        <f t="shared" si="2"/>
        <v>90</v>
      </c>
      <c r="BE9">
        <f t="shared" si="3"/>
        <v>75</v>
      </c>
      <c r="BF9" s="14">
        <f t="shared" si="4"/>
        <v>84.38811313999284</v>
      </c>
    </row>
    <row r="10" spans="1:58" ht="15">
      <c r="A10" s="2">
        <v>11222</v>
      </c>
      <c r="B10">
        <v>5</v>
      </c>
      <c r="C10">
        <v>5</v>
      </c>
      <c r="D10">
        <v>5</v>
      </c>
      <c r="E10" s="31">
        <v>100</v>
      </c>
      <c r="F10" s="15">
        <v>8.5</v>
      </c>
      <c r="G10" s="21">
        <v>25</v>
      </c>
      <c r="H10" s="15">
        <v>0</v>
      </c>
      <c r="I10" s="15">
        <v>5</v>
      </c>
      <c r="J10" s="15">
        <v>5</v>
      </c>
      <c r="K10" s="21">
        <v>0</v>
      </c>
      <c r="L10" s="15">
        <v>5</v>
      </c>
      <c r="M10" s="15">
        <v>2.5</v>
      </c>
      <c r="N10" s="15">
        <v>10</v>
      </c>
      <c r="O10" s="15">
        <v>80</v>
      </c>
      <c r="P10" s="15">
        <v>10</v>
      </c>
      <c r="Q10" s="21">
        <v>25</v>
      </c>
      <c r="R10" s="15">
        <v>2.5</v>
      </c>
      <c r="S10" s="15">
        <v>2.5</v>
      </c>
      <c r="T10" s="15">
        <v>100</v>
      </c>
      <c r="U10" s="18">
        <v>2.5</v>
      </c>
      <c r="V10" s="20">
        <v>18.67</v>
      </c>
      <c r="W10" s="18">
        <v>5</v>
      </c>
      <c r="X10" s="18">
        <v>2.5</v>
      </c>
      <c r="Y10" s="18">
        <v>5</v>
      </c>
      <c r="Z10" s="18">
        <v>5</v>
      </c>
      <c r="AA10" s="20">
        <v>25</v>
      </c>
      <c r="AB10" s="18">
        <v>5</v>
      </c>
      <c r="AC10" s="18">
        <v>91</v>
      </c>
      <c r="AD10" s="18">
        <v>6</v>
      </c>
      <c r="AE10" s="20">
        <v>23</v>
      </c>
      <c r="AF10" s="18">
        <v>5</v>
      </c>
      <c r="AG10" s="18">
        <v>5</v>
      </c>
      <c r="AH10" s="18">
        <v>5</v>
      </c>
      <c r="AI10" s="18">
        <v>5</v>
      </c>
      <c r="AJ10" s="18">
        <v>5</v>
      </c>
      <c r="AK10" s="18">
        <v>5</v>
      </c>
      <c r="AL10" s="18">
        <v>5</v>
      </c>
      <c r="AM10" s="20">
        <v>25</v>
      </c>
      <c r="AN10" s="18">
        <v>5</v>
      </c>
      <c r="AO10" s="18">
        <v>94</v>
      </c>
      <c r="AP10" s="20">
        <v>22</v>
      </c>
      <c r="BA10" s="12">
        <f t="shared" si="0"/>
        <v>93.5257142857143</v>
      </c>
      <c r="BB10" s="12">
        <f t="shared" si="1"/>
        <v>93.33333333333333</v>
      </c>
      <c r="BC10" s="12">
        <f t="shared" si="5"/>
        <v>96.14035087719299</v>
      </c>
      <c r="BD10">
        <f t="shared" si="2"/>
        <v>91</v>
      </c>
      <c r="BE10">
        <f t="shared" si="3"/>
        <v>94</v>
      </c>
      <c r="BF10" s="14">
        <f t="shared" si="4"/>
        <v>94.19293949158612</v>
      </c>
    </row>
    <row r="11" spans="1:58" ht="15">
      <c r="A11" s="2">
        <v>11229</v>
      </c>
      <c r="B11">
        <v>5</v>
      </c>
      <c r="C11">
        <v>5</v>
      </c>
      <c r="D11">
        <v>5</v>
      </c>
      <c r="E11" s="31">
        <v>100</v>
      </c>
      <c r="F11" s="15">
        <v>9.75</v>
      </c>
      <c r="G11" s="21">
        <v>25</v>
      </c>
      <c r="H11" s="15">
        <v>100</v>
      </c>
      <c r="I11" s="15">
        <v>5</v>
      </c>
      <c r="J11" s="15">
        <v>5</v>
      </c>
      <c r="K11" s="21">
        <v>23.875</v>
      </c>
      <c r="L11" s="15">
        <v>5</v>
      </c>
      <c r="M11" s="15">
        <v>2.5</v>
      </c>
      <c r="N11" s="15">
        <v>10</v>
      </c>
      <c r="O11" s="15">
        <v>0</v>
      </c>
      <c r="P11" s="15">
        <v>10</v>
      </c>
      <c r="Q11" s="21">
        <v>25</v>
      </c>
      <c r="R11" s="15">
        <v>2.5</v>
      </c>
      <c r="S11" s="15">
        <v>2.5</v>
      </c>
      <c r="T11" s="15">
        <v>100</v>
      </c>
      <c r="U11" s="18">
        <v>2.5</v>
      </c>
      <c r="V11" s="20">
        <v>24</v>
      </c>
      <c r="W11" s="18">
        <v>5</v>
      </c>
      <c r="X11" s="18">
        <v>2</v>
      </c>
      <c r="Y11" s="18">
        <v>5</v>
      </c>
      <c r="Z11" s="18">
        <v>5</v>
      </c>
      <c r="AA11" s="20">
        <v>25</v>
      </c>
      <c r="AB11" s="18">
        <v>5</v>
      </c>
      <c r="AC11" s="18">
        <v>100</v>
      </c>
      <c r="AD11" s="18">
        <v>9</v>
      </c>
      <c r="AE11" s="20">
        <v>25</v>
      </c>
      <c r="AF11" s="18">
        <v>5</v>
      </c>
      <c r="AG11" s="18">
        <v>5</v>
      </c>
      <c r="AH11" s="18">
        <v>5</v>
      </c>
      <c r="AI11" s="18">
        <v>5</v>
      </c>
      <c r="AJ11" s="18">
        <v>5</v>
      </c>
      <c r="AK11" s="18">
        <v>5</v>
      </c>
      <c r="AL11" s="18">
        <v>5</v>
      </c>
      <c r="AM11" s="20">
        <v>25</v>
      </c>
      <c r="AN11" s="18">
        <v>5</v>
      </c>
      <c r="AO11" s="18">
        <v>89</v>
      </c>
      <c r="AP11" s="20">
        <v>0</v>
      </c>
      <c r="BA11" s="12">
        <f t="shared" si="0"/>
        <v>98.78571428571429</v>
      </c>
      <c r="BB11" s="12">
        <f t="shared" si="1"/>
        <v>100</v>
      </c>
      <c r="BC11" s="12">
        <f t="shared" si="5"/>
        <v>98.7719298245614</v>
      </c>
      <c r="BD11">
        <f t="shared" si="2"/>
        <v>100</v>
      </c>
      <c r="BE11">
        <f t="shared" si="3"/>
        <v>89</v>
      </c>
      <c r="BF11" s="14">
        <f t="shared" si="4"/>
        <v>97.02980665950591</v>
      </c>
    </row>
    <row r="12" spans="1:58" ht="15">
      <c r="A12" s="2">
        <v>14145</v>
      </c>
      <c r="B12">
        <v>5</v>
      </c>
      <c r="D12">
        <v>5</v>
      </c>
      <c r="E12" s="31">
        <v>100</v>
      </c>
      <c r="F12" s="15">
        <v>7.5</v>
      </c>
      <c r="G12" s="21">
        <v>25</v>
      </c>
      <c r="H12" s="15">
        <v>71</v>
      </c>
      <c r="I12" s="15">
        <v>5</v>
      </c>
      <c r="J12" s="15">
        <v>5</v>
      </c>
      <c r="K12" s="21">
        <v>8</v>
      </c>
      <c r="L12" s="15">
        <v>5</v>
      </c>
      <c r="M12" s="15">
        <v>2.5</v>
      </c>
      <c r="N12" s="15">
        <v>10</v>
      </c>
      <c r="O12" s="15">
        <v>80</v>
      </c>
      <c r="P12" s="15">
        <v>8</v>
      </c>
      <c r="Q12" s="21">
        <v>25</v>
      </c>
      <c r="R12" s="15">
        <v>2.5</v>
      </c>
      <c r="S12" s="15">
        <v>2.5</v>
      </c>
      <c r="T12" s="15">
        <v>0</v>
      </c>
      <c r="U12" s="18">
        <v>2.5</v>
      </c>
      <c r="V12" s="20">
        <v>17.5</v>
      </c>
      <c r="W12" s="18">
        <v>5</v>
      </c>
      <c r="X12" s="18">
        <v>2.5</v>
      </c>
      <c r="Y12" s="18">
        <v>5</v>
      </c>
      <c r="Z12" s="18">
        <v>5</v>
      </c>
      <c r="AA12" s="20">
        <v>25</v>
      </c>
      <c r="AB12" s="18">
        <v>5</v>
      </c>
      <c r="AC12" s="18">
        <v>76</v>
      </c>
      <c r="AD12" s="18">
        <v>6</v>
      </c>
      <c r="AE12" s="20">
        <v>11</v>
      </c>
      <c r="AF12" s="18">
        <v>5</v>
      </c>
      <c r="AG12" s="18">
        <v>5</v>
      </c>
      <c r="AH12" s="18">
        <v>5</v>
      </c>
      <c r="AI12" s="18">
        <v>5</v>
      </c>
      <c r="AJ12" s="18">
        <v>5</v>
      </c>
      <c r="AK12" s="18">
        <v>5</v>
      </c>
      <c r="AL12" s="18">
        <v>5</v>
      </c>
      <c r="AM12" s="20"/>
      <c r="AN12" s="18">
        <v>5</v>
      </c>
      <c r="AO12" s="18"/>
      <c r="AP12" s="20">
        <v>17</v>
      </c>
      <c r="BA12" s="12">
        <f t="shared" si="0"/>
        <v>73.42857142857143</v>
      </c>
      <c r="BB12" s="12">
        <f t="shared" si="1"/>
        <v>83.66666666666667</v>
      </c>
      <c r="BC12" s="12">
        <f t="shared" si="5"/>
        <v>90.52631578947368</v>
      </c>
      <c r="BD12">
        <f t="shared" si="2"/>
        <v>76</v>
      </c>
      <c r="BF12" s="14">
        <f t="shared" si="4"/>
        <v>66.30379520229144</v>
      </c>
    </row>
    <row r="13" spans="1:58" ht="15">
      <c r="A13" s="2">
        <v>22005</v>
      </c>
      <c r="B13">
        <v>5</v>
      </c>
      <c r="C13">
        <v>5</v>
      </c>
      <c r="D13">
        <v>5</v>
      </c>
      <c r="F13" s="15">
        <v>9</v>
      </c>
      <c r="G13" s="21">
        <v>25</v>
      </c>
      <c r="H13" s="15">
        <v>50</v>
      </c>
      <c r="I13" s="15"/>
      <c r="J13" s="15">
        <v>5</v>
      </c>
      <c r="K13" s="21">
        <v>24.5</v>
      </c>
      <c r="L13" s="15">
        <v>5</v>
      </c>
      <c r="M13" s="15">
        <v>0</v>
      </c>
      <c r="N13" s="15">
        <v>10</v>
      </c>
      <c r="O13" s="15">
        <v>100</v>
      </c>
      <c r="P13" s="15"/>
      <c r="Q13" s="21">
        <v>25</v>
      </c>
      <c r="R13" s="15">
        <v>2.5</v>
      </c>
      <c r="S13" s="15">
        <v>2.5</v>
      </c>
      <c r="T13" s="15">
        <v>60</v>
      </c>
      <c r="U13" s="18">
        <v>2.5</v>
      </c>
      <c r="V13" s="20">
        <v>0</v>
      </c>
      <c r="W13" s="18">
        <v>5</v>
      </c>
      <c r="X13" s="18"/>
      <c r="Y13" s="18">
        <v>5</v>
      </c>
      <c r="Z13" s="18">
        <v>5</v>
      </c>
      <c r="AA13" s="20">
        <v>25</v>
      </c>
      <c r="AB13" s="18">
        <v>5</v>
      </c>
      <c r="AC13" s="18">
        <v>97</v>
      </c>
      <c r="AD13" s="18">
        <v>10</v>
      </c>
      <c r="AE13" s="20">
        <v>21</v>
      </c>
      <c r="AF13" s="18">
        <v>5</v>
      </c>
      <c r="AG13" s="18">
        <v>5</v>
      </c>
      <c r="AH13" s="18">
        <v>5</v>
      </c>
      <c r="AI13" s="18">
        <v>0</v>
      </c>
      <c r="AJ13" s="18">
        <v>5</v>
      </c>
      <c r="AK13" s="18">
        <v>5</v>
      </c>
      <c r="AL13" s="18">
        <v>5</v>
      </c>
      <c r="AM13" s="20">
        <v>25</v>
      </c>
      <c r="AN13" s="18">
        <v>5</v>
      </c>
      <c r="AO13" s="18">
        <v>92</v>
      </c>
      <c r="AP13" s="20">
        <v>22</v>
      </c>
      <c r="BA13" s="12">
        <f t="shared" si="0"/>
        <v>95.71428571428571</v>
      </c>
      <c r="BB13" s="12">
        <f t="shared" si="1"/>
        <v>70</v>
      </c>
      <c r="BC13" s="12">
        <f t="shared" si="5"/>
        <v>81.75438596491227</v>
      </c>
      <c r="BD13">
        <f t="shared" si="2"/>
        <v>97</v>
      </c>
      <c r="BE13">
        <f aca="true" t="shared" si="6" ref="BE13:BE26">AO13</f>
        <v>92</v>
      </c>
      <c r="BF13" s="14">
        <f t="shared" si="4"/>
        <v>87.37432867883996</v>
      </c>
    </row>
    <row r="14" spans="1:58" ht="15">
      <c r="A14" s="2">
        <v>22891</v>
      </c>
      <c r="B14">
        <v>5</v>
      </c>
      <c r="C14">
        <v>5</v>
      </c>
      <c r="D14">
        <v>5</v>
      </c>
      <c r="E14" s="31">
        <v>100</v>
      </c>
      <c r="F14" s="15">
        <v>9</v>
      </c>
      <c r="G14" s="21">
        <v>25</v>
      </c>
      <c r="H14" s="15">
        <v>100</v>
      </c>
      <c r="I14" s="15">
        <v>2.5</v>
      </c>
      <c r="J14" s="15">
        <v>5</v>
      </c>
      <c r="K14" s="21">
        <v>22</v>
      </c>
      <c r="L14" s="15">
        <v>5</v>
      </c>
      <c r="M14" s="15">
        <v>0</v>
      </c>
      <c r="N14" s="15">
        <v>10</v>
      </c>
      <c r="O14" s="15">
        <v>0</v>
      </c>
      <c r="P14" s="15">
        <v>10</v>
      </c>
      <c r="Q14" s="21">
        <v>25</v>
      </c>
      <c r="R14" s="15">
        <v>2.5</v>
      </c>
      <c r="S14" s="15">
        <v>2.5</v>
      </c>
      <c r="T14" s="15">
        <v>80</v>
      </c>
      <c r="U14" s="18">
        <v>2.5</v>
      </c>
      <c r="V14" s="20">
        <v>0</v>
      </c>
      <c r="W14" s="18">
        <v>5</v>
      </c>
      <c r="X14" s="18">
        <v>2.5</v>
      </c>
      <c r="Y14" s="18">
        <v>5</v>
      </c>
      <c r="Z14" s="18">
        <v>5</v>
      </c>
      <c r="AA14" s="20">
        <v>25</v>
      </c>
      <c r="AB14" s="18">
        <v>5</v>
      </c>
      <c r="AC14" s="18">
        <v>88</v>
      </c>
      <c r="AD14" s="18">
        <v>10</v>
      </c>
      <c r="AE14" s="20">
        <v>20</v>
      </c>
      <c r="AF14" s="18">
        <v>5</v>
      </c>
      <c r="AG14" s="18">
        <v>5</v>
      </c>
      <c r="AH14" s="18">
        <v>5</v>
      </c>
      <c r="AI14" s="18">
        <v>5</v>
      </c>
      <c r="AJ14" s="18">
        <v>5</v>
      </c>
      <c r="AK14" s="18">
        <v>5</v>
      </c>
      <c r="AL14" s="18">
        <v>5</v>
      </c>
      <c r="AM14" s="20">
        <v>25</v>
      </c>
      <c r="AN14" s="18">
        <v>5</v>
      </c>
      <c r="AO14" s="18">
        <v>88</v>
      </c>
      <c r="AP14" s="20">
        <v>21</v>
      </c>
      <c r="BA14" s="12">
        <f t="shared" si="0"/>
        <v>93.14285714285714</v>
      </c>
      <c r="BB14" s="12">
        <f t="shared" si="1"/>
        <v>93.33333333333333</v>
      </c>
      <c r="BC14" s="12">
        <f t="shared" si="5"/>
        <v>95.78947368421052</v>
      </c>
      <c r="BD14">
        <f t="shared" si="2"/>
        <v>88</v>
      </c>
      <c r="BE14">
        <f t="shared" si="6"/>
        <v>88</v>
      </c>
      <c r="BF14" s="14">
        <f t="shared" si="4"/>
        <v>92.08664518438955</v>
      </c>
    </row>
    <row r="15" spans="1:58" ht="15">
      <c r="A15" s="17">
        <v>32841</v>
      </c>
      <c r="B15" s="15">
        <v>5</v>
      </c>
      <c r="C15" s="15">
        <v>5</v>
      </c>
      <c r="D15" s="15">
        <v>5</v>
      </c>
      <c r="E15" s="15">
        <v>100</v>
      </c>
      <c r="F15" s="15">
        <v>9</v>
      </c>
      <c r="G15" s="21">
        <v>25</v>
      </c>
      <c r="H15" s="15">
        <v>83</v>
      </c>
      <c r="I15" s="15">
        <v>5</v>
      </c>
      <c r="J15" s="15">
        <v>5</v>
      </c>
      <c r="K15" s="21">
        <v>23</v>
      </c>
      <c r="L15" s="15">
        <v>5</v>
      </c>
      <c r="M15" s="15">
        <v>2.5</v>
      </c>
      <c r="N15" s="15">
        <v>10</v>
      </c>
      <c r="O15" s="15">
        <v>0</v>
      </c>
      <c r="P15" s="15">
        <v>10</v>
      </c>
      <c r="Q15" s="21">
        <v>25</v>
      </c>
      <c r="R15" s="15">
        <v>2.5</v>
      </c>
      <c r="S15" s="16">
        <v>2.5</v>
      </c>
      <c r="T15" s="16">
        <v>80</v>
      </c>
      <c r="U15" s="16">
        <v>2.5</v>
      </c>
      <c r="V15" s="23">
        <v>23.67</v>
      </c>
      <c r="W15" s="16">
        <v>5</v>
      </c>
      <c r="X15" s="16"/>
      <c r="Y15" s="16">
        <v>5</v>
      </c>
      <c r="Z15" s="16">
        <v>5</v>
      </c>
      <c r="AA15" s="23">
        <v>25</v>
      </c>
      <c r="AB15" s="16">
        <v>5</v>
      </c>
      <c r="AC15" s="16">
        <v>102</v>
      </c>
      <c r="AD15" s="16">
        <v>10</v>
      </c>
      <c r="AE15" s="23">
        <v>22</v>
      </c>
      <c r="AF15" s="16">
        <v>5</v>
      </c>
      <c r="AG15" s="15">
        <v>5</v>
      </c>
      <c r="AH15" s="15">
        <v>5</v>
      </c>
      <c r="AI15" s="15">
        <v>5</v>
      </c>
      <c r="AJ15" s="15">
        <v>5</v>
      </c>
      <c r="AK15" s="15">
        <v>4</v>
      </c>
      <c r="AL15" s="15">
        <v>5</v>
      </c>
      <c r="AM15" s="21">
        <v>25</v>
      </c>
      <c r="AN15" s="16">
        <v>5</v>
      </c>
      <c r="AO15" s="16">
        <v>100</v>
      </c>
      <c r="AP15" s="23">
        <v>0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2">
        <f t="shared" si="0"/>
        <v>96.38285714285715</v>
      </c>
      <c r="BB15" s="12">
        <f t="shared" si="1"/>
        <v>87.66666666666667</v>
      </c>
      <c r="BC15" s="12">
        <f t="shared" si="5"/>
        <v>96.84210526315789</v>
      </c>
      <c r="BD15" s="18">
        <f t="shared" si="2"/>
        <v>102</v>
      </c>
      <c r="BE15">
        <f t="shared" si="6"/>
        <v>100</v>
      </c>
      <c r="BF15" s="14">
        <f t="shared" si="4"/>
        <v>97.93586824203366</v>
      </c>
    </row>
    <row r="16" spans="1:58" ht="15">
      <c r="A16" s="2">
        <v>41211</v>
      </c>
      <c r="B16">
        <v>5</v>
      </c>
      <c r="E16" s="31">
        <v>100</v>
      </c>
      <c r="F16" s="15">
        <v>7</v>
      </c>
      <c r="G16" s="21"/>
      <c r="H16" s="15">
        <v>0</v>
      </c>
      <c r="I16" s="15">
        <v>5</v>
      </c>
      <c r="J16" s="15">
        <v>5</v>
      </c>
      <c r="K16" s="21">
        <v>22</v>
      </c>
      <c r="L16" s="15">
        <v>5</v>
      </c>
      <c r="M16" s="15">
        <v>2.5</v>
      </c>
      <c r="N16" s="15">
        <v>10</v>
      </c>
      <c r="O16" s="15">
        <v>80</v>
      </c>
      <c r="P16" s="15">
        <v>7</v>
      </c>
      <c r="Q16" s="21">
        <v>25</v>
      </c>
      <c r="R16" s="15">
        <v>2.5</v>
      </c>
      <c r="S16" s="15">
        <v>2.5</v>
      </c>
      <c r="T16" s="15">
        <v>60</v>
      </c>
      <c r="U16" s="18">
        <v>2.5</v>
      </c>
      <c r="V16" s="20">
        <v>18</v>
      </c>
      <c r="W16" s="18"/>
      <c r="X16" s="18">
        <v>2.5</v>
      </c>
      <c r="Y16" s="18">
        <v>5</v>
      </c>
      <c r="Z16" s="18">
        <v>5</v>
      </c>
      <c r="AA16" s="20">
        <v>25</v>
      </c>
      <c r="AB16" s="18">
        <v>5</v>
      </c>
      <c r="AC16" s="18">
        <v>90</v>
      </c>
      <c r="AD16" s="18">
        <v>5</v>
      </c>
      <c r="AE16" s="20">
        <v>23</v>
      </c>
      <c r="AF16" s="18">
        <v>5</v>
      </c>
      <c r="AG16" s="18">
        <v>5</v>
      </c>
      <c r="AH16" s="18">
        <v>5</v>
      </c>
      <c r="AI16" s="18">
        <v>5</v>
      </c>
      <c r="AJ16" s="18">
        <v>5</v>
      </c>
      <c r="AK16" s="18">
        <v>5</v>
      </c>
      <c r="AL16" s="18">
        <v>5</v>
      </c>
      <c r="AM16" s="20">
        <v>25</v>
      </c>
      <c r="AN16" s="18">
        <v>5</v>
      </c>
      <c r="AO16" s="18">
        <v>81</v>
      </c>
      <c r="AP16" s="20">
        <v>22</v>
      </c>
      <c r="BA16" s="12">
        <f t="shared" si="0"/>
        <v>91.42857142857143</v>
      </c>
      <c r="BB16" s="12">
        <f t="shared" si="1"/>
        <v>80</v>
      </c>
      <c r="BC16" s="12">
        <f t="shared" si="5"/>
        <v>81.75438596491227</v>
      </c>
      <c r="BD16">
        <f t="shared" si="2"/>
        <v>90</v>
      </c>
      <c r="BE16">
        <f t="shared" si="6"/>
        <v>81</v>
      </c>
      <c r="BF16" s="14">
        <f t="shared" si="4"/>
        <v>83.92534908700323</v>
      </c>
    </row>
    <row r="17" spans="1:58" ht="15">
      <c r="A17" s="2">
        <v>41551</v>
      </c>
      <c r="B17">
        <v>5</v>
      </c>
      <c r="C17">
        <v>5</v>
      </c>
      <c r="D17">
        <v>5</v>
      </c>
      <c r="E17" s="31">
        <v>100</v>
      </c>
      <c r="F17" s="15">
        <v>7</v>
      </c>
      <c r="G17" s="21">
        <v>25</v>
      </c>
      <c r="H17" s="15">
        <v>0</v>
      </c>
      <c r="I17" s="15">
        <v>5</v>
      </c>
      <c r="J17" s="15">
        <v>5</v>
      </c>
      <c r="K17" s="21">
        <v>0</v>
      </c>
      <c r="L17" s="15">
        <v>5</v>
      </c>
      <c r="M17" s="15">
        <v>2.5</v>
      </c>
      <c r="N17" s="15">
        <v>10</v>
      </c>
      <c r="O17" s="15">
        <v>80</v>
      </c>
      <c r="P17" s="15">
        <v>7</v>
      </c>
      <c r="Q17" s="21">
        <v>25</v>
      </c>
      <c r="R17" s="15">
        <v>2.5</v>
      </c>
      <c r="S17" s="15">
        <v>2.5</v>
      </c>
      <c r="T17" s="15">
        <v>80</v>
      </c>
      <c r="U17" s="18">
        <v>2.5</v>
      </c>
      <c r="V17" s="20">
        <v>20</v>
      </c>
      <c r="W17" s="18">
        <v>2.5</v>
      </c>
      <c r="X17" s="18">
        <v>2.5</v>
      </c>
      <c r="Y17" s="18"/>
      <c r="Z17" s="18">
        <v>5</v>
      </c>
      <c r="AA17" s="20">
        <v>25</v>
      </c>
      <c r="AB17" s="18">
        <v>5</v>
      </c>
      <c r="AC17" s="18">
        <v>78</v>
      </c>
      <c r="AD17" s="18">
        <v>10</v>
      </c>
      <c r="AE17" s="20">
        <v>22</v>
      </c>
      <c r="AF17" s="18">
        <v>5</v>
      </c>
      <c r="AG17" s="18">
        <v>5</v>
      </c>
      <c r="AH17" s="18">
        <v>5</v>
      </c>
      <c r="AI17" s="18">
        <v>5</v>
      </c>
      <c r="AJ17" s="18">
        <v>5</v>
      </c>
      <c r="AK17" s="18">
        <v>5</v>
      </c>
      <c r="AL17" s="18">
        <v>5</v>
      </c>
      <c r="AM17" s="20">
        <v>25</v>
      </c>
      <c r="AN17" s="18">
        <v>5</v>
      </c>
      <c r="AO17" s="18">
        <v>96</v>
      </c>
      <c r="AP17" s="20">
        <v>23</v>
      </c>
      <c r="BA17" s="12">
        <f t="shared" si="0"/>
        <v>94.28571428571429</v>
      </c>
      <c r="BB17" s="12">
        <f t="shared" si="1"/>
        <v>86.66666666666667</v>
      </c>
      <c r="BC17" s="12">
        <f t="shared" si="5"/>
        <v>90.52631578947368</v>
      </c>
      <c r="BD17">
        <f t="shared" si="2"/>
        <v>78</v>
      </c>
      <c r="BE17">
        <f t="shared" si="6"/>
        <v>96</v>
      </c>
      <c r="BF17" s="14">
        <f t="shared" si="4"/>
        <v>89.0078768349445</v>
      </c>
    </row>
    <row r="18" spans="1:58" ht="15">
      <c r="A18" s="2">
        <v>51312</v>
      </c>
      <c r="B18">
        <v>5</v>
      </c>
      <c r="C18">
        <v>5</v>
      </c>
      <c r="D18">
        <v>5</v>
      </c>
      <c r="E18" s="31">
        <v>100</v>
      </c>
      <c r="F18" s="15">
        <v>8.75</v>
      </c>
      <c r="G18" s="21">
        <v>25</v>
      </c>
      <c r="H18" s="15">
        <v>83</v>
      </c>
      <c r="I18" s="15">
        <v>5</v>
      </c>
      <c r="J18" s="15">
        <v>5</v>
      </c>
      <c r="K18" s="21">
        <v>25</v>
      </c>
      <c r="L18" s="15">
        <v>5</v>
      </c>
      <c r="M18" s="15">
        <v>2.5</v>
      </c>
      <c r="N18" s="15">
        <v>10</v>
      </c>
      <c r="O18" s="15">
        <v>0</v>
      </c>
      <c r="P18" s="15">
        <v>10</v>
      </c>
      <c r="Q18" s="21">
        <v>25</v>
      </c>
      <c r="R18" s="15"/>
      <c r="S18" s="15">
        <v>2.5</v>
      </c>
      <c r="T18" s="15">
        <v>80</v>
      </c>
      <c r="U18" s="18">
        <v>2.5</v>
      </c>
      <c r="V18" s="20">
        <v>0</v>
      </c>
      <c r="W18" s="18">
        <v>5</v>
      </c>
      <c r="X18" s="18">
        <v>2</v>
      </c>
      <c r="Y18" s="18">
        <v>5</v>
      </c>
      <c r="Z18" s="18">
        <v>5</v>
      </c>
      <c r="AA18" s="20">
        <v>25</v>
      </c>
      <c r="AB18" s="18">
        <v>5</v>
      </c>
      <c r="AC18" s="18">
        <v>102</v>
      </c>
      <c r="AD18" s="18">
        <v>10</v>
      </c>
      <c r="AE18" s="20">
        <v>24</v>
      </c>
      <c r="AF18" s="18">
        <v>5</v>
      </c>
      <c r="AG18" s="18">
        <v>5</v>
      </c>
      <c r="AH18" s="18">
        <v>5</v>
      </c>
      <c r="AI18" s="18">
        <v>5</v>
      </c>
      <c r="AJ18" s="18">
        <v>5</v>
      </c>
      <c r="AK18" s="18">
        <v>5</v>
      </c>
      <c r="AL18" s="18"/>
      <c r="AM18" s="20">
        <v>25</v>
      </c>
      <c r="AN18" s="18">
        <v>5</v>
      </c>
      <c r="AO18" s="18">
        <v>88</v>
      </c>
      <c r="AP18" s="20">
        <v>23</v>
      </c>
      <c r="BA18" s="12">
        <f t="shared" si="0"/>
        <v>98.28571428571429</v>
      </c>
      <c r="BB18" s="12">
        <f t="shared" si="1"/>
        <v>87.66666666666667</v>
      </c>
      <c r="BC18" s="12">
        <f t="shared" si="5"/>
        <v>93.50877192982456</v>
      </c>
      <c r="BD18">
        <f t="shared" si="2"/>
        <v>102</v>
      </c>
      <c r="BE18">
        <f t="shared" si="6"/>
        <v>88</v>
      </c>
      <c r="BF18" s="14">
        <f t="shared" si="4"/>
        <v>94.07178660938058</v>
      </c>
    </row>
    <row r="19" spans="1:58" ht="15">
      <c r="A19" s="2">
        <v>72286</v>
      </c>
      <c r="B19">
        <v>5</v>
      </c>
      <c r="C19">
        <v>5</v>
      </c>
      <c r="D19">
        <v>5</v>
      </c>
      <c r="E19" s="31">
        <v>100</v>
      </c>
      <c r="F19" s="15">
        <v>6.5</v>
      </c>
      <c r="G19" s="21">
        <v>25</v>
      </c>
      <c r="H19" s="15">
        <v>50</v>
      </c>
      <c r="I19" s="15"/>
      <c r="J19" s="15"/>
      <c r="K19" s="21"/>
      <c r="L19" s="15">
        <v>0</v>
      </c>
      <c r="M19" s="15">
        <v>2.5</v>
      </c>
      <c r="N19" s="15">
        <v>10</v>
      </c>
      <c r="O19" s="15"/>
      <c r="P19" s="15">
        <v>6</v>
      </c>
      <c r="Q19" s="21">
        <v>25</v>
      </c>
      <c r="R19" s="15">
        <v>2</v>
      </c>
      <c r="S19" s="15">
        <v>2.5</v>
      </c>
      <c r="T19" s="15">
        <v>80</v>
      </c>
      <c r="U19" s="18"/>
      <c r="V19" s="20">
        <v>19.5</v>
      </c>
      <c r="W19" s="18">
        <v>5</v>
      </c>
      <c r="X19" s="18">
        <v>2.5</v>
      </c>
      <c r="Y19" s="18">
        <v>2.5</v>
      </c>
      <c r="Z19" s="18"/>
      <c r="AA19" s="20">
        <v>25</v>
      </c>
      <c r="AB19" s="18">
        <v>5</v>
      </c>
      <c r="AC19" s="18">
        <v>72</v>
      </c>
      <c r="AD19" s="18">
        <v>3</v>
      </c>
      <c r="AE19" s="20">
        <v>19</v>
      </c>
      <c r="AF19" s="18">
        <v>5</v>
      </c>
      <c r="AG19" s="18"/>
      <c r="AH19" s="18">
        <v>5</v>
      </c>
      <c r="AI19" s="18">
        <v>0</v>
      </c>
      <c r="AJ19" s="18">
        <v>5</v>
      </c>
      <c r="AK19" s="18">
        <v>5</v>
      </c>
      <c r="AL19" s="18">
        <v>5</v>
      </c>
      <c r="AM19" s="20">
        <v>25</v>
      </c>
      <c r="AN19" s="18">
        <v>5</v>
      </c>
      <c r="AO19" s="18">
        <v>80</v>
      </c>
      <c r="AP19" s="20">
        <v>18</v>
      </c>
      <c r="BA19" s="12">
        <f t="shared" si="0"/>
        <v>89.42857142857143</v>
      </c>
      <c r="BB19" s="12">
        <f t="shared" si="1"/>
        <v>76.66666666666667</v>
      </c>
      <c r="BC19" s="12">
        <f t="shared" si="5"/>
        <v>64.91228070175438</v>
      </c>
      <c r="BD19">
        <f t="shared" si="2"/>
        <v>72</v>
      </c>
      <c r="BE19">
        <f t="shared" si="6"/>
        <v>80</v>
      </c>
      <c r="BF19" s="14">
        <f t="shared" si="4"/>
        <v>72.25492302184031</v>
      </c>
    </row>
    <row r="20" spans="1:58" ht="15">
      <c r="A20" s="2">
        <v>72910</v>
      </c>
      <c r="B20">
        <v>5</v>
      </c>
      <c r="C20">
        <v>5</v>
      </c>
      <c r="D20">
        <v>5</v>
      </c>
      <c r="E20" s="31">
        <v>100</v>
      </c>
      <c r="F20" s="15">
        <v>10</v>
      </c>
      <c r="G20" s="21">
        <v>25</v>
      </c>
      <c r="H20" s="15">
        <v>67</v>
      </c>
      <c r="I20" s="15">
        <v>5</v>
      </c>
      <c r="J20" s="15">
        <v>5</v>
      </c>
      <c r="K20" s="21">
        <v>22.5</v>
      </c>
      <c r="L20" s="15">
        <v>5</v>
      </c>
      <c r="M20" s="15">
        <v>2.5</v>
      </c>
      <c r="N20" s="15">
        <v>10</v>
      </c>
      <c r="O20" s="15">
        <v>0</v>
      </c>
      <c r="P20" s="15">
        <v>10</v>
      </c>
      <c r="Q20" s="21">
        <v>25</v>
      </c>
      <c r="R20" s="15">
        <v>2.5</v>
      </c>
      <c r="S20" s="15">
        <v>2.5</v>
      </c>
      <c r="T20" s="15">
        <v>80</v>
      </c>
      <c r="U20" s="18">
        <v>2.5</v>
      </c>
      <c r="V20" s="20">
        <v>25</v>
      </c>
      <c r="W20" s="18">
        <v>5</v>
      </c>
      <c r="X20" s="18">
        <v>2.5</v>
      </c>
      <c r="Y20" s="18">
        <v>5</v>
      </c>
      <c r="Z20" s="18">
        <v>5</v>
      </c>
      <c r="AA20" s="20">
        <v>25</v>
      </c>
      <c r="AB20" s="18">
        <v>5</v>
      </c>
      <c r="AC20" s="18">
        <v>102</v>
      </c>
      <c r="AD20" s="18">
        <v>7</v>
      </c>
      <c r="AE20" s="20">
        <v>25</v>
      </c>
      <c r="AF20" s="18">
        <v>5</v>
      </c>
      <c r="AG20" s="18">
        <v>5</v>
      </c>
      <c r="AH20" s="18">
        <v>5</v>
      </c>
      <c r="AI20" s="18">
        <v>5</v>
      </c>
      <c r="AJ20" s="18">
        <v>5</v>
      </c>
      <c r="AK20" s="18">
        <v>5</v>
      </c>
      <c r="AL20" s="18">
        <v>5</v>
      </c>
      <c r="AM20" s="20">
        <v>25</v>
      </c>
      <c r="AN20" s="18">
        <v>5</v>
      </c>
      <c r="AO20" s="18">
        <v>95</v>
      </c>
      <c r="AP20" s="20">
        <v>0</v>
      </c>
      <c r="BA20" s="12">
        <f t="shared" si="0"/>
        <v>98.57142857142857</v>
      </c>
      <c r="BB20" s="12">
        <f t="shared" si="1"/>
        <v>82.33333333333333</v>
      </c>
      <c r="BC20" s="12">
        <f t="shared" si="5"/>
        <v>97.89473684210526</v>
      </c>
      <c r="BD20">
        <f t="shared" si="2"/>
        <v>102</v>
      </c>
      <c r="BE20">
        <f t="shared" si="6"/>
        <v>95</v>
      </c>
      <c r="BF20" s="14">
        <f t="shared" si="4"/>
        <v>97.0909416398138</v>
      </c>
    </row>
    <row r="21" spans="1:58" ht="15">
      <c r="A21" s="2">
        <v>80031</v>
      </c>
      <c r="B21">
        <v>5</v>
      </c>
      <c r="C21">
        <v>5</v>
      </c>
      <c r="D21">
        <v>5</v>
      </c>
      <c r="E21" s="31">
        <v>100</v>
      </c>
      <c r="F21" s="15">
        <v>6.5</v>
      </c>
      <c r="G21" s="21">
        <v>25</v>
      </c>
      <c r="H21" s="15">
        <v>0</v>
      </c>
      <c r="I21" s="15">
        <v>5</v>
      </c>
      <c r="J21" s="15"/>
      <c r="K21" s="21">
        <v>0</v>
      </c>
      <c r="L21" s="15">
        <v>5</v>
      </c>
      <c r="M21" s="15">
        <v>2.5</v>
      </c>
      <c r="N21" s="15">
        <v>10</v>
      </c>
      <c r="O21" s="15">
        <v>100</v>
      </c>
      <c r="P21" s="15">
        <v>8</v>
      </c>
      <c r="Q21" s="21">
        <v>25</v>
      </c>
      <c r="R21" s="15">
        <v>2.5</v>
      </c>
      <c r="S21" s="15">
        <v>2.5</v>
      </c>
      <c r="T21" s="15">
        <v>100</v>
      </c>
      <c r="U21" s="18">
        <v>2.5</v>
      </c>
      <c r="V21" s="20">
        <v>21.33</v>
      </c>
      <c r="W21" s="18">
        <v>5</v>
      </c>
      <c r="X21" s="18">
        <v>2.5</v>
      </c>
      <c r="Y21" s="18">
        <v>5</v>
      </c>
      <c r="Z21" s="18"/>
      <c r="AA21" s="20">
        <v>25</v>
      </c>
      <c r="AB21" s="18">
        <v>5</v>
      </c>
      <c r="AC21" s="18">
        <v>89</v>
      </c>
      <c r="AD21" s="18">
        <v>9</v>
      </c>
      <c r="AE21" s="20">
        <v>23</v>
      </c>
      <c r="AF21" s="18">
        <v>5</v>
      </c>
      <c r="AG21" s="18">
        <v>5</v>
      </c>
      <c r="AH21" s="18">
        <v>5</v>
      </c>
      <c r="AI21" s="18">
        <v>5</v>
      </c>
      <c r="AJ21" s="18">
        <v>5</v>
      </c>
      <c r="AK21" s="18">
        <v>5</v>
      </c>
      <c r="AL21" s="18">
        <v>5</v>
      </c>
      <c r="AM21" s="20">
        <v>25</v>
      </c>
      <c r="AN21" s="18">
        <v>5</v>
      </c>
      <c r="AO21" s="18">
        <v>90</v>
      </c>
      <c r="AP21" s="20">
        <v>21</v>
      </c>
      <c r="BA21" s="12">
        <f t="shared" si="0"/>
        <v>94.4742857142857</v>
      </c>
      <c r="BB21" s="12">
        <f t="shared" si="1"/>
        <v>100</v>
      </c>
      <c r="BC21" s="12">
        <f t="shared" si="5"/>
        <v>88.42105263157895</v>
      </c>
      <c r="BD21">
        <f t="shared" si="2"/>
        <v>89</v>
      </c>
      <c r="BE21">
        <f t="shared" si="6"/>
        <v>90</v>
      </c>
      <c r="BF21" s="14">
        <f t="shared" si="4"/>
        <v>90.14290010741139</v>
      </c>
    </row>
    <row r="22" spans="1:58" ht="15">
      <c r="A22" s="2">
        <v>80105</v>
      </c>
      <c r="B22">
        <v>5</v>
      </c>
      <c r="D22">
        <v>5</v>
      </c>
      <c r="E22" s="31">
        <v>100</v>
      </c>
      <c r="F22" s="15">
        <v>10</v>
      </c>
      <c r="G22" s="21">
        <v>25</v>
      </c>
      <c r="H22" s="15">
        <v>83</v>
      </c>
      <c r="I22" s="15">
        <v>5</v>
      </c>
      <c r="J22" s="15">
        <v>2.5</v>
      </c>
      <c r="K22" s="21">
        <v>0</v>
      </c>
      <c r="L22" s="15">
        <v>5</v>
      </c>
      <c r="M22" s="15">
        <v>2.5</v>
      </c>
      <c r="N22" s="15">
        <v>10</v>
      </c>
      <c r="O22" s="15"/>
      <c r="P22" s="15">
        <v>8</v>
      </c>
      <c r="Q22" s="21">
        <v>25</v>
      </c>
      <c r="R22" s="15"/>
      <c r="S22" s="15">
        <v>2.5</v>
      </c>
      <c r="T22" s="15">
        <v>80</v>
      </c>
      <c r="U22" s="18">
        <v>2.5</v>
      </c>
      <c r="V22" s="20">
        <v>20</v>
      </c>
      <c r="W22" s="18">
        <v>5</v>
      </c>
      <c r="X22" s="18">
        <v>2</v>
      </c>
      <c r="Y22" s="18">
        <v>5</v>
      </c>
      <c r="Z22" s="18">
        <v>5</v>
      </c>
      <c r="AA22" s="20">
        <v>25</v>
      </c>
      <c r="AB22" s="18">
        <v>5</v>
      </c>
      <c r="AC22" s="18">
        <v>97</v>
      </c>
      <c r="AD22" s="18">
        <v>7</v>
      </c>
      <c r="AE22" s="20">
        <v>20</v>
      </c>
      <c r="AF22" s="18">
        <v>5</v>
      </c>
      <c r="AG22" s="18">
        <v>5</v>
      </c>
      <c r="AH22" s="18">
        <v>5</v>
      </c>
      <c r="AI22" s="18">
        <v>5</v>
      </c>
      <c r="AJ22" s="18">
        <v>5</v>
      </c>
      <c r="AK22" s="18">
        <v>5</v>
      </c>
      <c r="AL22" s="18">
        <v>5</v>
      </c>
      <c r="AM22" s="20">
        <v>25</v>
      </c>
      <c r="AN22" s="18"/>
      <c r="AO22" s="18">
        <v>93</v>
      </c>
      <c r="AP22" s="20">
        <v>21</v>
      </c>
      <c r="BA22" s="12">
        <f t="shared" si="0"/>
        <v>92</v>
      </c>
      <c r="BB22" s="12">
        <f t="shared" si="1"/>
        <v>87.66666666666667</v>
      </c>
      <c r="BC22" s="12">
        <f t="shared" si="5"/>
        <v>85.6140350877193</v>
      </c>
      <c r="BD22">
        <f t="shared" si="2"/>
        <v>97</v>
      </c>
      <c r="BE22">
        <f t="shared" si="6"/>
        <v>93</v>
      </c>
      <c r="BF22" s="14">
        <f t="shared" si="4"/>
        <v>90.23934837092733</v>
      </c>
    </row>
    <row r="23" spans="1:58" ht="15">
      <c r="A23" s="2">
        <v>80538</v>
      </c>
      <c r="B23">
        <v>5</v>
      </c>
      <c r="C23">
        <v>5</v>
      </c>
      <c r="D23">
        <v>5</v>
      </c>
      <c r="E23" s="31">
        <v>100</v>
      </c>
      <c r="F23" s="15">
        <v>7</v>
      </c>
      <c r="G23" s="21">
        <v>25</v>
      </c>
      <c r="H23" s="15">
        <v>0</v>
      </c>
      <c r="I23" s="15">
        <v>5</v>
      </c>
      <c r="J23" s="15">
        <v>5</v>
      </c>
      <c r="K23" s="21">
        <v>19.75</v>
      </c>
      <c r="L23" s="15">
        <v>5</v>
      </c>
      <c r="M23" s="15">
        <v>2.5</v>
      </c>
      <c r="N23" s="15">
        <v>10</v>
      </c>
      <c r="O23" s="15">
        <v>80</v>
      </c>
      <c r="P23" s="15">
        <v>9</v>
      </c>
      <c r="Q23" s="21">
        <v>25</v>
      </c>
      <c r="R23" s="15">
        <v>2.5</v>
      </c>
      <c r="S23" s="15">
        <v>2.5</v>
      </c>
      <c r="T23" s="15">
        <v>80</v>
      </c>
      <c r="U23" s="18">
        <v>2.5</v>
      </c>
      <c r="V23" s="20">
        <v>23.67</v>
      </c>
      <c r="W23" s="18">
        <v>5</v>
      </c>
      <c r="X23" s="18">
        <v>2.5</v>
      </c>
      <c r="Y23" s="18">
        <v>5</v>
      </c>
      <c r="Z23" s="18">
        <v>5</v>
      </c>
      <c r="AA23" s="20">
        <v>25</v>
      </c>
      <c r="AB23" s="18">
        <v>5</v>
      </c>
      <c r="AC23" s="18">
        <v>95</v>
      </c>
      <c r="AD23" s="18">
        <v>7</v>
      </c>
      <c r="AE23" s="20">
        <v>24</v>
      </c>
      <c r="AF23" s="18">
        <v>5</v>
      </c>
      <c r="AG23" s="18">
        <v>5</v>
      </c>
      <c r="AH23" s="18">
        <v>5</v>
      </c>
      <c r="AI23" s="18">
        <v>5</v>
      </c>
      <c r="AJ23" s="18">
        <v>5</v>
      </c>
      <c r="AK23" s="18">
        <v>5</v>
      </c>
      <c r="AL23" s="18">
        <v>5</v>
      </c>
      <c r="AM23" s="20">
        <v>25</v>
      </c>
      <c r="AN23" s="18">
        <v>5</v>
      </c>
      <c r="AO23" s="18">
        <v>88</v>
      </c>
      <c r="AP23" s="20">
        <v>0</v>
      </c>
      <c r="BA23" s="12">
        <f t="shared" si="0"/>
        <v>95.66857142857144</v>
      </c>
      <c r="BB23" s="12">
        <f t="shared" si="1"/>
        <v>86.66666666666667</v>
      </c>
      <c r="BC23" s="12">
        <f t="shared" si="5"/>
        <v>95.08771929824562</v>
      </c>
      <c r="BD23">
        <f t="shared" si="2"/>
        <v>95</v>
      </c>
      <c r="BE23">
        <f t="shared" si="6"/>
        <v>88</v>
      </c>
      <c r="BF23" s="14">
        <f t="shared" si="4"/>
        <v>92.99011099176514</v>
      </c>
    </row>
    <row r="24" spans="1:58" ht="15">
      <c r="A24" s="2">
        <v>88989</v>
      </c>
      <c r="B24">
        <v>5</v>
      </c>
      <c r="C24">
        <v>5</v>
      </c>
      <c r="D24">
        <v>5</v>
      </c>
      <c r="E24" s="31">
        <v>100</v>
      </c>
      <c r="F24" s="15">
        <v>8</v>
      </c>
      <c r="G24" s="21">
        <v>25</v>
      </c>
      <c r="H24" s="15">
        <v>34</v>
      </c>
      <c r="I24" s="15">
        <v>5</v>
      </c>
      <c r="J24" s="15">
        <v>5</v>
      </c>
      <c r="K24" s="21">
        <v>11.75</v>
      </c>
      <c r="L24" s="15">
        <v>5</v>
      </c>
      <c r="M24" s="15">
        <v>2.5</v>
      </c>
      <c r="N24" s="15"/>
      <c r="O24" s="15">
        <v>0</v>
      </c>
      <c r="P24" s="15">
        <v>7</v>
      </c>
      <c r="Q24" s="21"/>
      <c r="R24" s="15">
        <v>2.5</v>
      </c>
      <c r="S24" s="15">
        <v>2.5</v>
      </c>
      <c r="T24" s="15">
        <v>80</v>
      </c>
      <c r="U24" s="18">
        <v>2.5</v>
      </c>
      <c r="V24" s="20">
        <v>19.67</v>
      </c>
      <c r="W24" s="18">
        <v>5</v>
      </c>
      <c r="X24" s="18">
        <v>2</v>
      </c>
      <c r="Y24" s="18">
        <v>5</v>
      </c>
      <c r="Z24" s="18">
        <v>5</v>
      </c>
      <c r="AA24" s="20"/>
      <c r="AB24" s="18">
        <v>5</v>
      </c>
      <c r="AC24" s="18">
        <v>87</v>
      </c>
      <c r="AD24" s="18">
        <v>5</v>
      </c>
      <c r="AE24" s="20">
        <v>16</v>
      </c>
      <c r="AF24" s="18">
        <v>5</v>
      </c>
      <c r="AG24" s="18">
        <v>5</v>
      </c>
      <c r="AH24" s="18">
        <v>5</v>
      </c>
      <c r="AI24" s="18">
        <v>5</v>
      </c>
      <c r="AJ24" s="18">
        <v>5</v>
      </c>
      <c r="AK24" s="18"/>
      <c r="AL24" s="18">
        <v>5</v>
      </c>
      <c r="AM24" s="20">
        <v>25</v>
      </c>
      <c r="AN24" s="18">
        <v>5</v>
      </c>
      <c r="AO24" s="18">
        <v>69.5</v>
      </c>
      <c r="AP24" s="20">
        <v>18</v>
      </c>
      <c r="BA24" s="12">
        <f t="shared" si="0"/>
        <v>65.95428571428572</v>
      </c>
      <c r="BB24" s="12">
        <f t="shared" si="1"/>
        <v>71.33333333333333</v>
      </c>
      <c r="BC24" s="12">
        <f t="shared" si="5"/>
        <v>82.10526315789474</v>
      </c>
      <c r="BD24">
        <f t="shared" si="2"/>
        <v>87</v>
      </c>
      <c r="BE24">
        <f t="shared" si="6"/>
        <v>69.5</v>
      </c>
      <c r="BF24" s="14">
        <f t="shared" si="4"/>
        <v>78.52994271392767</v>
      </c>
    </row>
    <row r="25" spans="1:58" ht="15">
      <c r="A25" s="2">
        <v>93024</v>
      </c>
      <c r="B25">
        <v>5</v>
      </c>
      <c r="C25">
        <v>5</v>
      </c>
      <c r="D25">
        <v>5</v>
      </c>
      <c r="E25" s="31">
        <v>100</v>
      </c>
      <c r="F25" s="15">
        <v>10</v>
      </c>
      <c r="G25" s="21">
        <v>25</v>
      </c>
      <c r="H25" s="15">
        <v>83</v>
      </c>
      <c r="I25" s="15">
        <v>5</v>
      </c>
      <c r="J25" s="15">
        <v>5</v>
      </c>
      <c r="K25" s="21">
        <v>22.25</v>
      </c>
      <c r="L25" s="15">
        <v>5</v>
      </c>
      <c r="M25" s="15">
        <v>2.5</v>
      </c>
      <c r="N25" s="15">
        <v>10</v>
      </c>
      <c r="O25" s="15">
        <v>0</v>
      </c>
      <c r="P25" s="15">
        <v>8</v>
      </c>
      <c r="Q25" s="21">
        <v>25</v>
      </c>
      <c r="R25" s="15">
        <v>2.5</v>
      </c>
      <c r="S25" s="15">
        <v>2.5</v>
      </c>
      <c r="T25" s="15">
        <v>80</v>
      </c>
      <c r="U25" s="18">
        <v>2.5</v>
      </c>
      <c r="V25" s="20">
        <v>19.5</v>
      </c>
      <c r="W25" s="18">
        <v>5</v>
      </c>
      <c r="X25" s="18">
        <v>2</v>
      </c>
      <c r="Y25" s="18">
        <v>5</v>
      </c>
      <c r="Z25" s="18"/>
      <c r="AA25" s="20">
        <v>25</v>
      </c>
      <c r="AB25" s="18">
        <v>5</v>
      </c>
      <c r="AC25" s="18">
        <v>95</v>
      </c>
      <c r="AD25" s="18">
        <v>7</v>
      </c>
      <c r="AE25" s="20">
        <v>0</v>
      </c>
      <c r="AF25" s="18">
        <v>5</v>
      </c>
      <c r="AG25" s="18">
        <v>5</v>
      </c>
      <c r="AH25" s="18">
        <v>5</v>
      </c>
      <c r="AI25" s="18">
        <v>5</v>
      </c>
      <c r="AJ25" s="18">
        <v>5</v>
      </c>
      <c r="AK25" s="18">
        <v>5</v>
      </c>
      <c r="AL25" s="18">
        <v>5</v>
      </c>
      <c r="AM25" s="20">
        <v>25</v>
      </c>
      <c r="AN25" s="18">
        <v>5</v>
      </c>
      <c r="AO25" s="18">
        <v>98</v>
      </c>
      <c r="AP25" s="20">
        <v>21</v>
      </c>
      <c r="BA25" s="12">
        <f t="shared" si="0"/>
        <v>93</v>
      </c>
      <c r="BB25" s="12">
        <f t="shared" si="1"/>
        <v>87.66666666666667</v>
      </c>
      <c r="BC25" s="12">
        <f t="shared" si="5"/>
        <v>92.63157894736842</v>
      </c>
      <c r="BD25">
        <f t="shared" si="2"/>
        <v>95</v>
      </c>
      <c r="BE25">
        <f t="shared" si="6"/>
        <v>98</v>
      </c>
      <c r="BF25" s="14">
        <f t="shared" si="4"/>
        <v>93.96115288220554</v>
      </c>
    </row>
    <row r="26" spans="1:58" ht="15">
      <c r="A26" s="2">
        <v>95020</v>
      </c>
      <c r="B26">
        <v>5</v>
      </c>
      <c r="C26">
        <v>5</v>
      </c>
      <c r="D26">
        <v>5</v>
      </c>
      <c r="E26" s="31">
        <v>100</v>
      </c>
      <c r="F26" s="15"/>
      <c r="G26" s="21">
        <v>25</v>
      </c>
      <c r="H26" s="15"/>
      <c r="I26" s="15"/>
      <c r="J26" s="15"/>
      <c r="K26" s="21">
        <v>23</v>
      </c>
      <c r="L26" s="15">
        <v>5</v>
      </c>
      <c r="M26" s="15">
        <v>0</v>
      </c>
      <c r="N26" s="15"/>
      <c r="O26" s="15">
        <v>60</v>
      </c>
      <c r="P26" s="15"/>
      <c r="Q26" s="21">
        <v>25</v>
      </c>
      <c r="R26" s="15"/>
      <c r="S26" s="15">
        <v>2.5</v>
      </c>
      <c r="T26" s="15">
        <v>60</v>
      </c>
      <c r="U26" s="18">
        <v>2.5</v>
      </c>
      <c r="V26" s="20">
        <v>24.5</v>
      </c>
      <c r="W26" s="18"/>
      <c r="X26" s="18"/>
      <c r="Y26" s="18">
        <v>5</v>
      </c>
      <c r="Z26" s="18"/>
      <c r="AA26" s="20">
        <v>25</v>
      </c>
      <c r="AB26" s="18"/>
      <c r="AC26" s="18">
        <v>76</v>
      </c>
      <c r="AD26" s="18"/>
      <c r="AE26" s="20"/>
      <c r="AF26" s="18">
        <v>5</v>
      </c>
      <c r="AG26" s="18">
        <v>5</v>
      </c>
      <c r="AH26" s="18">
        <v>5</v>
      </c>
      <c r="AI26" s="18">
        <v>5</v>
      </c>
      <c r="AJ26" s="18">
        <v>5</v>
      </c>
      <c r="AK26" s="18">
        <v>5</v>
      </c>
      <c r="AL26" s="18">
        <v>5</v>
      </c>
      <c r="AM26" s="20">
        <v>25</v>
      </c>
      <c r="AN26" s="18">
        <v>5</v>
      </c>
      <c r="AO26" s="18">
        <v>77</v>
      </c>
      <c r="AP26" s="20"/>
      <c r="BA26" s="12">
        <f t="shared" si="0"/>
        <v>84.28571428571429</v>
      </c>
      <c r="BB26" s="12">
        <f t="shared" si="1"/>
        <v>73.33333333333333</v>
      </c>
      <c r="BC26" s="12">
        <f t="shared" si="5"/>
        <v>49.122807017543856</v>
      </c>
      <c r="BD26">
        <f t="shared" si="2"/>
        <v>76</v>
      </c>
      <c r="BE26">
        <f t="shared" si="6"/>
        <v>77</v>
      </c>
      <c r="BF26" s="14">
        <f t="shared" si="4"/>
        <v>65.09684926602219</v>
      </c>
    </row>
    <row r="28" spans="1:58" s="11" customFormat="1" ht="15">
      <c r="A28" s="9"/>
      <c r="B28" s="11">
        <f aca="true" t="shared" si="7" ref="B28:H28">AVERAGE(B2:B26)</f>
        <v>5</v>
      </c>
      <c r="C28" s="11">
        <f t="shared" si="7"/>
        <v>5</v>
      </c>
      <c r="D28" s="11">
        <f t="shared" si="7"/>
        <v>5</v>
      </c>
      <c r="E28" s="32">
        <f t="shared" si="7"/>
        <v>100</v>
      </c>
      <c r="F28" s="32">
        <f t="shared" si="7"/>
        <v>8.541666666666666</v>
      </c>
      <c r="G28" s="30">
        <f t="shared" si="7"/>
        <v>25</v>
      </c>
      <c r="H28" s="32">
        <f t="shared" si="7"/>
        <v>58.82608695652174</v>
      </c>
      <c r="I28" s="32">
        <f aca="true" t="shared" si="8" ref="I28:AP28">AVERAGE(I2:I26)</f>
        <v>4.7727272727272725</v>
      </c>
      <c r="J28" s="32">
        <f t="shared" si="8"/>
        <v>4.886363636363637</v>
      </c>
      <c r="K28" s="30">
        <f t="shared" si="8"/>
        <v>17.744791666666668</v>
      </c>
      <c r="L28" s="32">
        <f t="shared" si="8"/>
        <v>4.8</v>
      </c>
      <c r="M28" s="32">
        <f t="shared" si="8"/>
        <v>2.2</v>
      </c>
      <c r="N28" s="32">
        <f t="shared" si="8"/>
        <v>9.782608695652174</v>
      </c>
      <c r="O28" s="32">
        <f t="shared" si="8"/>
        <v>40</v>
      </c>
      <c r="P28" s="32">
        <f t="shared" si="8"/>
        <v>8.326086956521738</v>
      </c>
      <c r="Q28" s="30">
        <f t="shared" si="8"/>
        <v>25</v>
      </c>
      <c r="R28" s="32">
        <f t="shared" si="8"/>
        <v>2.4761904761904763</v>
      </c>
      <c r="S28" s="32">
        <f t="shared" si="8"/>
        <v>2.5</v>
      </c>
      <c r="T28" s="32">
        <f t="shared" si="8"/>
        <v>80.8</v>
      </c>
      <c r="U28" s="11">
        <f t="shared" si="8"/>
        <v>2.5</v>
      </c>
      <c r="V28" s="22">
        <f t="shared" si="8"/>
        <v>17.187200000000004</v>
      </c>
      <c r="W28" s="11">
        <f t="shared" si="8"/>
        <v>4.891304347826087</v>
      </c>
      <c r="X28" s="11">
        <f t="shared" si="8"/>
        <v>2.3333333333333335</v>
      </c>
      <c r="Y28" s="11">
        <f t="shared" si="8"/>
        <v>4.895833333333333</v>
      </c>
      <c r="Z28" s="11">
        <f t="shared" si="8"/>
        <v>5</v>
      </c>
      <c r="AA28" s="22">
        <f t="shared" si="8"/>
        <v>25</v>
      </c>
      <c r="AB28" s="11">
        <f t="shared" si="8"/>
        <v>5</v>
      </c>
      <c r="AC28" s="11">
        <f t="shared" si="8"/>
        <v>91.72</v>
      </c>
      <c r="AD28" s="11">
        <f t="shared" si="8"/>
        <v>7.833333333333333</v>
      </c>
      <c r="AE28" s="22">
        <f t="shared" si="8"/>
        <v>19.208333333333332</v>
      </c>
      <c r="AF28" s="11">
        <f>AVERAGE(AF3:AF26)</f>
        <v>5</v>
      </c>
      <c r="AG28" s="11">
        <f t="shared" si="8"/>
        <v>5</v>
      </c>
      <c r="AH28" s="11">
        <f t="shared" si="8"/>
        <v>5</v>
      </c>
      <c r="AI28" s="11">
        <f t="shared" si="8"/>
        <v>4.6</v>
      </c>
      <c r="AJ28" s="11">
        <f t="shared" si="8"/>
        <v>5</v>
      </c>
      <c r="AK28" s="11">
        <f t="shared" si="8"/>
        <v>4.875</v>
      </c>
      <c r="AL28" s="11">
        <f t="shared" si="8"/>
        <v>5</v>
      </c>
      <c r="AM28" s="22">
        <f t="shared" si="8"/>
        <v>24.75</v>
      </c>
      <c r="AN28" s="11">
        <f t="shared" si="8"/>
        <v>5</v>
      </c>
      <c r="AO28" s="11">
        <f t="shared" si="8"/>
        <v>89.625</v>
      </c>
      <c r="AP28" s="22">
        <f t="shared" si="8"/>
        <v>15.833333333333334</v>
      </c>
      <c r="BA28" s="13">
        <f aca="true" t="shared" si="9" ref="BA28:BF28">AVERAGE(BA2:BA26)</f>
        <v>92.0370238095238</v>
      </c>
      <c r="BB28" s="13">
        <f t="shared" si="9"/>
        <v>87.40277777777779</v>
      </c>
      <c r="BC28" s="13">
        <f t="shared" si="9"/>
        <v>88.8888888888889</v>
      </c>
      <c r="BD28" s="13">
        <f t="shared" si="9"/>
        <v>91.375</v>
      </c>
      <c r="BE28" s="13">
        <f t="shared" si="9"/>
        <v>89.17391304347827</v>
      </c>
      <c r="BF28" s="13">
        <f t="shared" si="9"/>
        <v>88.80522392290248</v>
      </c>
    </row>
    <row r="29" ht="15">
      <c r="A29" s="1"/>
    </row>
    <row r="30" ht="15">
      <c r="A30" s="1"/>
    </row>
    <row r="31" ht="15">
      <c r="A31" s="1"/>
    </row>
    <row r="34" ht="15">
      <c r="A34" s="1"/>
    </row>
    <row r="35" ht="15">
      <c r="A35" s="1"/>
    </row>
    <row r="36" spans="1:55" ht="15">
      <c r="A36" s="8"/>
      <c r="B36" s="7"/>
      <c r="C36" s="7"/>
      <c r="D36" s="7"/>
      <c r="E36" s="33"/>
      <c r="F36" s="33"/>
      <c r="G36" s="34"/>
      <c r="H36" s="33"/>
      <c r="I36" s="33"/>
      <c r="J36" s="33"/>
      <c r="K36" s="34"/>
      <c r="L36" s="33"/>
      <c r="M36" s="33"/>
      <c r="N36" s="33"/>
      <c r="O36" s="33"/>
      <c r="P36" s="33"/>
      <c r="Q36" s="34"/>
      <c r="R36" s="33"/>
      <c r="BA36"/>
      <c r="BB36"/>
      <c r="BC36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 Adams</cp:lastModifiedBy>
  <dcterms:created xsi:type="dcterms:W3CDTF">2011-08-22T02:00:06Z</dcterms:created>
  <dcterms:modified xsi:type="dcterms:W3CDTF">2011-12-02T18:28:41Z</dcterms:modified>
  <cp:category/>
  <cp:version/>
  <cp:contentType/>
  <cp:contentStatus/>
</cp:coreProperties>
</file>